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425" windowHeight="8010" tabRatio="631" activeTab="4"/>
  </bookViews>
  <sheets>
    <sheet name="Dati anagrafici " sheetId="8" r:id="rId1"/>
    <sheet name="Investimenti" sheetId="16" r:id="rId2"/>
    <sheet name="Sostenibilità economica" sheetId="15" r:id="rId3"/>
    <sheet name="Incremento aziendale" sheetId="18" r:id="rId4"/>
    <sheet name="Relazioni" sheetId="19" r:id="rId5"/>
  </sheets>
  <externalReferences>
    <externalReference r:id="rId6"/>
  </externalReferences>
  <definedNames>
    <definedName name="ELENCO">[1]Pagina9!$D$83:$D$94</definedName>
    <definedName name="ElencocodiciATECOproduzioni">[1]Pagina4!$W$9:$W$46</definedName>
    <definedName name="Elencovini">[1]Pagina1bis!$AC$9:$AC$22</definedName>
    <definedName name="NomenclaturaprodottiUE">[1]Pagina3!$V$7:$V$47</definedName>
    <definedName name="NomenclaturaUE">[1]Pagina2!$V$7:$V$47</definedName>
  </definedNames>
  <calcPr calcId="125725"/>
</workbook>
</file>

<file path=xl/calcChain.xml><?xml version="1.0" encoding="utf-8"?>
<calcChain xmlns="http://schemas.openxmlformats.org/spreadsheetml/2006/main">
  <c r="BE7" i="18"/>
  <c r="AU19"/>
  <c r="BE15"/>
  <c r="BE11"/>
  <c r="AW27" s="1"/>
  <c r="C30" s="1"/>
  <c r="BD49" i="15" l="1"/>
  <c r="AX54" s="1"/>
  <c r="BD14"/>
  <c r="BD11"/>
  <c r="BD17" l="1"/>
  <c r="BD26" s="1"/>
  <c r="AX57"/>
  <c r="D60" s="1"/>
  <c r="AX60" l="1"/>
  <c r="BO58" i="16"/>
  <c r="CA54"/>
  <c r="BU54"/>
  <c r="BO54"/>
  <c r="BX58" s="1"/>
  <c r="BI54"/>
</calcChain>
</file>

<file path=xl/comments1.xml><?xml version="1.0" encoding="utf-8"?>
<comments xmlns="http://schemas.openxmlformats.org/spreadsheetml/2006/main">
  <authors>
    <author>Madonna Roberto</author>
  </authors>
  <commentList>
    <comment ref="AG8" authorId="0">
      <text>
        <r>
          <rPr>
            <b/>
            <sz val="14"/>
            <color indexed="81"/>
            <rFont val="Tahoma"/>
            <family val="2"/>
          </rPr>
          <t xml:space="preserve">L’attuazione del piano di sviluppo aziendale deve iniziare entro nove mesi dalla data della concessione dell’aiuto
</t>
        </r>
        <r>
          <rPr>
            <b/>
            <sz val="9"/>
            <color indexed="81"/>
            <rFont val="Tahoma"/>
            <family val="2"/>
          </rPr>
          <t xml:space="preserve">
Madonna Roberto: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9" authorId="0">
      <text>
        <r>
          <rPr>
            <b/>
            <sz val="14"/>
            <color indexed="81"/>
            <rFont val="Tahoma"/>
            <family val="2"/>
          </rPr>
          <t>INDICARE CON UNA "X" LA STIMA DEI MESI NECESSARI PER LA REALIZZAZIONE DELL'INVESTIMENTO IN PROGRAMMA 
L’attuazione del piano di sviluppo aziendale deve iniziare entro 9 mesi dalla data della concessione dell’aiuto e deve concludersi entro 36 mesi dalla data della concessione dell’aiuto</t>
        </r>
      </text>
    </comment>
    <comment ref="Y14" authorId="0">
      <text>
        <r>
          <rPr>
            <b/>
            <sz val="14"/>
            <color indexed="81"/>
            <rFont val="Tahoma"/>
            <family val="2"/>
          </rPr>
          <t>INDICARE CON UNA "X" LA STIMA DEI MESI NECESSARI PER LA REALIZZAZIONE DELL'INVESTIMENTO IN PROGRAMMA 
L’attuazione del piano di sviluppo aziendale deve iniziare entro 9 mesi dalla data della concessione dell’aiuto e deve concludersi entro 36 mesi dalla data della concessione dell’aiuto</t>
        </r>
      </text>
    </comment>
    <comment ref="Y19" authorId="0">
      <text>
        <r>
          <rPr>
            <b/>
            <sz val="14"/>
            <color indexed="81"/>
            <rFont val="Tahoma"/>
            <family val="2"/>
          </rPr>
          <t>INDICARE CON UNA "X" LA STIMA DEI MESI NECESSARI PER LA REALIZZAZIONE DELL'INVESTIMENTO IN PROGRAMMA 
L’attuazione del piano di sviluppo aziendale deve iniziare entro 9 mesi dalla data della concessione dell’aiuto e deve concludersi entro 36 mesi dalla data della concessione dell’aiuto</t>
        </r>
      </text>
    </comment>
  </commentList>
</comments>
</file>

<file path=xl/sharedStrings.xml><?xml version="1.0" encoding="utf-8"?>
<sst xmlns="http://schemas.openxmlformats.org/spreadsheetml/2006/main" count="197" uniqueCount="103">
  <si>
    <t>IE10</t>
  </si>
  <si>
    <t>IE9</t>
  </si>
  <si>
    <t>TOTALE IMPORTO INVESTIMENTI AFFERENTI</t>
  </si>
  <si>
    <t>IE8</t>
  </si>
  <si>
    <t>IE4</t>
  </si>
  <si>
    <t>IE3</t>
  </si>
  <si>
    <t>IE1</t>
  </si>
  <si>
    <t>Verifica</t>
  </si>
  <si>
    <t>Importo investimenti che determinano raggiungimento obiettivo</t>
  </si>
  <si>
    <t>SCELTA (X)</t>
  </si>
  <si>
    <t>Modalità o Specifiche</t>
  </si>
  <si>
    <t>Incremento delle prestazioni in termini economici o ambientali</t>
  </si>
  <si>
    <t>ESITO SOSTENIBILITA' FINANZIARIA ED ECONOMICA</t>
  </si>
  <si>
    <t>S15</t>
  </si>
  <si>
    <t>S14</t>
  </si>
  <si>
    <t>S13</t>
  </si>
  <si>
    <t>Specificare tipo di premio o contributo, fornendo gli opportuni riferimenti necessari alle verifiche istruttorie ……</t>
  </si>
  <si>
    <t>S12</t>
  </si>
  <si>
    <t>S11</t>
  </si>
  <si>
    <t>S10</t>
  </si>
  <si>
    <t>Premi e contributi annuali PAC o per misure PSR a superficie ed a capo</t>
  </si>
  <si>
    <t>S9</t>
  </si>
  <si>
    <t>S8</t>
  </si>
  <si>
    <t>Importo annuale</t>
  </si>
  <si>
    <t>Tipologia di entrate</t>
  </si>
  <si>
    <t>Totale rata reintegrazione annua PSR</t>
  </si>
  <si>
    <t>S7</t>
  </si>
  <si>
    <t>S6</t>
  </si>
  <si>
    <t>S5</t>
  </si>
  <si>
    <t>rata di reintegrazione</t>
  </si>
  <si>
    <t>S4</t>
  </si>
  <si>
    <t>S3</t>
  </si>
  <si>
    <t>S2</t>
  </si>
  <si>
    <t xml:space="preserve">totale investimenti per fabbricati ed opere fisse </t>
  </si>
  <si>
    <t>S1</t>
  </si>
  <si>
    <t>investimento previsto</t>
  </si>
  <si>
    <t>Coeff.</t>
  </si>
  <si>
    <t>Tipologia di spesa</t>
  </si>
  <si>
    <t>L'azienda ha l'obiettivo di migliorare l'efficienza economica in termini di……..</t>
  </si>
  <si>
    <t xml:space="preserve"> Incremento delle prestazioni aziendali in termini economici- NECESSARIO ESITO POSITIVO</t>
  </si>
  <si>
    <t>L'azienda ha l'obiettivo di migliorare l'efficienza economica in termini di valorizzazione e distribuzione di produzioni di varietà locali sul mercato</t>
  </si>
  <si>
    <t>Regione Liguria - PSR 2014-2020</t>
  </si>
  <si>
    <t>CUAA</t>
  </si>
  <si>
    <t>x</t>
  </si>
  <si>
    <t xml:space="preserve">ESITO PRESTAZIONI ECONOMICHE </t>
  </si>
  <si>
    <t>Denominazione</t>
  </si>
  <si>
    <t>Forma Giuridica</t>
  </si>
  <si>
    <t>Settore Economico</t>
  </si>
  <si>
    <t>Codice Ateco prevalente/secondario</t>
  </si>
  <si>
    <t>Partita IVA</t>
  </si>
  <si>
    <t>Indirizzo sede Legale</t>
  </si>
  <si>
    <t>Indirizzo sede operativa (interessata)</t>
  </si>
  <si>
    <t>Legale Rappresentante</t>
  </si>
  <si>
    <t>C.F.</t>
  </si>
  <si>
    <t>Indirizzo residenza</t>
  </si>
  <si>
    <t>PEC</t>
  </si>
  <si>
    <t>Indirizzo email</t>
  </si>
  <si>
    <t>Recapito telefonico</t>
  </si>
  <si>
    <t>Recapito fax</t>
  </si>
  <si>
    <t>Sito internet (eventuale)</t>
  </si>
  <si>
    <t>Descrivere sinteticamente e specificare nella Relazione</t>
  </si>
  <si>
    <t>GAL VALLI SAVONESI</t>
  </si>
  <si>
    <t>5.0 Realizzazione del progetto</t>
  </si>
  <si>
    <t>5.1.1 fabbisogno in termini di investimenti e cronoprogramma</t>
  </si>
  <si>
    <t>Sostenibilità economico-finanziaria degli investimenti (stima)</t>
  </si>
  <si>
    <t>Eventuali  investimenti per lo sviluppo dell'attività</t>
  </si>
  <si>
    <t>Eeventuale misura del PSR attivata</t>
  </si>
  <si>
    <t xml:space="preserve">MESE </t>
  </si>
  <si>
    <t>Costo totale previsto degli investimenti</t>
  </si>
  <si>
    <t>contributo comunitario</t>
  </si>
  <si>
    <t>Fondi propri</t>
  </si>
  <si>
    <t>Prestiti di terzi</t>
  </si>
  <si>
    <t>X</t>
  </si>
  <si>
    <t>note prima del'inizio dell'attuazione</t>
  </si>
  <si>
    <t>note</t>
  </si>
  <si>
    <t>Investimenti totali del piano</t>
  </si>
  <si>
    <t>Note</t>
  </si>
  <si>
    <t>INVESTIMENTI - PRESTAZIONI E SOSTENIBILITA' GLOBALE DELL'AZIENDA</t>
  </si>
  <si>
    <t xml:space="preserve"> VALUTAZIONE DELLE PRESTAZIONI E SOSTENIBILITA' GLOBALE DELL'AZIENDA</t>
  </si>
  <si>
    <t xml:space="preserve">  a) Sostenibilità finanziaria ed economica degli investimenti</t>
  </si>
  <si>
    <r>
      <t xml:space="preserve">Importo dell'investimento previsto </t>
    </r>
    <r>
      <rPr>
        <b/>
        <i/>
        <u/>
        <sz val="18"/>
        <rFont val="Arial"/>
        <family val="2"/>
      </rPr>
      <t>al netto del contributo spettante</t>
    </r>
    <r>
      <rPr>
        <i/>
        <sz val="18"/>
        <rFont val="Arial"/>
        <family val="2"/>
      </rPr>
      <t>(comprese relative spese tecniche)</t>
    </r>
  </si>
  <si>
    <t xml:space="preserve"> Rate di reintegrazione prestiti e/o mutui. La rateizzazione deve avvenire con meccanismo analogo al precedente e va esplicitata sulla relazione allegata</t>
  </si>
  <si>
    <t>Indicare Tipologia Mutuo</t>
  </si>
  <si>
    <t>Importo rata</t>
  </si>
  <si>
    <t>Rate di reintegrazione da altri investimenti PSR 2014 2020 presentati. La rateizzazione deve avvenire con meccanismo analogo al precedente e va esplicitata nella relazione descrittiva allegata</t>
  </si>
  <si>
    <t xml:space="preserve">Indicare Domanda PSR N°                                  Mis. </t>
  </si>
  <si>
    <t xml:space="preserve">Importo rata </t>
  </si>
  <si>
    <t xml:space="preserve">Valore del FATTURATO aziendale annuale a fine investimento </t>
  </si>
  <si>
    <t xml:space="preserve">Produzione Lorda Totale (PLT) e premi e contributi PAC annuali </t>
  </si>
  <si>
    <t>40% della (PLT + PAC) (importo massimo per il reintegro degli investimenti)</t>
  </si>
  <si>
    <r>
      <t>totale investimenti per macchinari ed attrezzature o altro</t>
    </r>
    <r>
      <rPr>
        <b/>
        <i/>
        <u/>
        <sz val="18"/>
        <rFont val="Arial"/>
        <family val="2"/>
      </rPr>
      <t xml:space="preserve"> </t>
    </r>
  </si>
  <si>
    <t>L'azienda ha l'obiettivo di migliorare l'efficienza economica in termini Fatturato annuo</t>
  </si>
  <si>
    <t>L’attuazione degli investimenti deve iniziare entro 9 mesi e concludersi entro 24 mesi dalla data della concessione dell’aiuto. Il pagamento del premio è legato alla dimostrazione dell’attuazione corretta e completa del PAS</t>
  </si>
  <si>
    <t>ALTRO</t>
  </si>
  <si>
    <t xml:space="preserve">Intervento 6.2.54 – Aiuto all’avvio di Consorzio Forestale e Intervento </t>
  </si>
  <si>
    <t xml:space="preserve">in alternativa si opta per la dimostrazione della sostenibilità finanziaria ed economica dell'investimento attraverso la presentazione di documentazione reale e verificabile e relativo bilancio  da allegare alla relazione tecnica </t>
  </si>
  <si>
    <t>Totale rata reintegrazione</t>
  </si>
  <si>
    <t>PIANO AZIENDALE DI SVILUPPO (PAS)- DOMANDA DI PAGAMENTO</t>
  </si>
  <si>
    <t>TAPPE E OBIETTIVI RAGGIUNTI</t>
  </si>
  <si>
    <t>EVENTUALE INCREMENTO OCCUPAZIONALE (SE AVVENUTA,  presentare idonea documentazione allegata alla domanda, attestante la creazione di nuovi posti di lavoro (buste paga, contratti, iscrizioni Inps o documentazione equipollente).</t>
  </si>
  <si>
    <t>DOMANDA DI PAGAMENTO A SALDO SUL BANDO 63101- TIPOLOGIA INTERVENTO 8.5.55</t>
  </si>
  <si>
    <t>Indicare n. domanda e data di presentazione</t>
  </si>
  <si>
    <t>EVENTUALE ACQUISIZIONE DI FORMAZIONE E CONSULENZA (SE ACQUISITA INDICARE RIFERIMENTI AI CORSI/ATTESTATI/OGNI ALTRA DOCUMENTAZIONE UTILE)</t>
  </si>
</sst>
</file>

<file path=xl/styles.xml><?xml version="1.0" encoding="utf-8"?>
<styleSheet xmlns="http://schemas.openxmlformats.org/spreadsheetml/2006/main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#,##0_ ;\-#,##0\ "/>
    <numFmt numFmtId="166" formatCode="_(&quot;€&quot;* #,##0.00_);_(&quot;€&quot;* \(#,##0.00\);_(&quot;€&quot;* &quot;-&quot;??_);_(@_)"/>
    <numFmt numFmtId="167" formatCode="dd/mm/yy"/>
    <numFmt numFmtId="168" formatCode="_-[$€-2]\ * #,##0.00_-;\-[$€-2]\ * #,##0.00_-;_-[$€-2]\ * &quot;-&quot;??_-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0"/>
      <name val="Arial"/>
      <family val="2"/>
    </font>
    <font>
      <i/>
      <sz val="18"/>
      <name val="Arial"/>
      <family val="2"/>
    </font>
    <font>
      <b/>
      <i/>
      <sz val="16"/>
      <color rgb="FFFF0000"/>
      <name val="Arial"/>
      <family val="2"/>
    </font>
    <font>
      <b/>
      <i/>
      <sz val="26"/>
      <name val="Arial"/>
      <family val="2"/>
    </font>
    <font>
      <b/>
      <i/>
      <sz val="28"/>
      <name val="Arial"/>
      <family val="2"/>
    </font>
    <font>
      <b/>
      <sz val="26"/>
      <name val="Arial"/>
      <family val="2"/>
    </font>
    <font>
      <i/>
      <sz val="24"/>
      <name val="Arial"/>
      <family val="2"/>
    </font>
    <font>
      <b/>
      <sz val="28"/>
      <name val="Arial"/>
      <family val="2"/>
    </font>
    <font>
      <i/>
      <sz val="2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i/>
      <sz val="2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i/>
      <sz val="14"/>
      <name val="Arial"/>
      <family val="2"/>
    </font>
    <font>
      <b/>
      <i/>
      <u/>
      <sz val="18"/>
      <name val="Arial"/>
      <family val="2"/>
    </font>
    <font>
      <b/>
      <i/>
      <sz val="24"/>
      <color indexed="9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b/>
      <i/>
      <sz val="14"/>
      <color rgb="FFFF000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4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2"/>
      <name val="Arial"/>
      <family val="2"/>
    </font>
    <font>
      <b/>
      <i/>
      <sz val="36"/>
      <color indexed="57"/>
      <name val="Arial"/>
      <family val="2"/>
    </font>
    <font>
      <b/>
      <i/>
      <sz val="16"/>
      <color indexed="10"/>
      <name val="Arial"/>
      <family val="2"/>
    </font>
    <font>
      <sz val="1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400">
    <xf numFmtId="0" fontId="0" fillId="0" borderId="0" xfId="0"/>
    <xf numFmtId="49" fontId="3" fillId="0" borderId="0" xfId="1" applyNumberFormat="1" applyFont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vertical="center"/>
    </xf>
    <xf numFmtId="0" fontId="3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>
      <alignment horizontal="center" vertical="center"/>
    </xf>
    <xf numFmtId="44" fontId="5" fillId="2" borderId="0" xfId="1" applyNumberFormat="1" applyFont="1" applyFill="1" applyBorder="1" applyAlignment="1" applyProtection="1">
      <alignment horizontal="center" vertical="center" wrapText="1"/>
    </xf>
    <xf numFmtId="164" fontId="5" fillId="2" borderId="0" xfId="1" applyNumberFormat="1" applyFont="1" applyFill="1" applyBorder="1" applyAlignment="1" applyProtection="1">
      <alignment vertical="center"/>
    </xf>
    <xf numFmtId="49" fontId="14" fillId="0" borderId="0" xfId="1" applyNumberFormat="1" applyFont="1" applyAlignment="1" applyProtection="1">
      <alignment vertical="center"/>
    </xf>
    <xf numFmtId="49" fontId="14" fillId="0" borderId="0" xfId="1" applyNumberFormat="1" applyFont="1" applyFill="1" applyBorder="1" applyAlignment="1" applyProtection="1">
      <alignment vertical="center"/>
    </xf>
    <xf numFmtId="0" fontId="14" fillId="0" borderId="0" xfId="1" applyFont="1" applyBorder="1" applyAlignment="1" applyProtection="1">
      <alignment horizontal="left"/>
    </xf>
    <xf numFmtId="49" fontId="14" fillId="0" borderId="0" xfId="1" applyNumberFormat="1" applyFont="1" applyBorder="1" applyAlignment="1" applyProtection="1">
      <alignment vertical="center"/>
    </xf>
    <xf numFmtId="49" fontId="15" fillId="0" borderId="0" xfId="1" applyNumberFormat="1" applyFont="1" applyBorder="1" applyAlignment="1" applyProtection="1">
      <alignment horizontal="left" vertical="center"/>
    </xf>
    <xf numFmtId="49" fontId="14" fillId="0" borderId="3" xfId="0" applyNumberFormat="1" applyFont="1" applyBorder="1" applyAlignment="1" applyProtection="1">
      <alignment vertical="center"/>
    </xf>
    <xf numFmtId="0" fontId="2" fillId="0" borderId="0" xfId="0" applyFont="1" applyAlignment="1" applyProtection="1"/>
    <xf numFmtId="0" fontId="25" fillId="4" borderId="1" xfId="0" applyFont="1" applyFill="1" applyBorder="1"/>
    <xf numFmtId="0" fontId="26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13" xfId="0" applyFont="1" applyBorder="1" applyAlignment="1">
      <alignment horizontal="justify" vertical="top" wrapText="1"/>
    </xf>
    <xf numFmtId="0" fontId="28" fillId="0" borderId="14" xfId="0" applyFont="1" applyBorder="1" applyAlignment="1">
      <alignment horizontal="justify" vertical="top" wrapText="1"/>
    </xf>
    <xf numFmtId="0" fontId="28" fillId="0" borderId="15" xfId="0" applyFont="1" applyBorder="1" applyAlignment="1">
      <alignment horizontal="justify" vertical="top" wrapText="1"/>
    </xf>
    <xf numFmtId="0" fontId="0" fillId="4" borderId="1" xfId="0" applyFill="1" applyBorder="1"/>
    <xf numFmtId="0" fontId="29" fillId="0" borderId="0" xfId="0" applyFont="1" applyAlignment="1">
      <alignment horizontal="center"/>
    </xf>
    <xf numFmtId="0" fontId="2" fillId="0" borderId="0" xfId="3" applyFont="1" applyAlignment="1"/>
    <xf numFmtId="49" fontId="2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31" fillId="0" borderId="0" xfId="3" applyFont="1" applyAlignment="1">
      <alignment horizontal="justify" vertical="center"/>
    </xf>
    <xf numFmtId="49" fontId="22" fillId="0" borderId="0" xfId="3" applyNumberFormat="1" applyFont="1" applyBorder="1" applyAlignment="1"/>
    <xf numFmtId="0" fontId="31" fillId="0" borderId="0" xfId="3" applyFont="1"/>
    <xf numFmtId="49" fontId="4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center" vertical="center"/>
    </xf>
    <xf numFmtId="0" fontId="19" fillId="0" borderId="0" xfId="3" applyFont="1" applyFill="1" applyBorder="1" applyAlignment="1">
      <alignment vertical="center" wrapText="1"/>
    </xf>
    <xf numFmtId="49" fontId="19" fillId="0" borderId="3" xfId="3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vertical="center" wrapText="1"/>
    </xf>
    <xf numFmtId="0" fontId="23" fillId="0" borderId="0" xfId="3" applyFont="1" applyBorder="1" applyAlignment="1">
      <alignment vertical="center"/>
    </xf>
    <xf numFmtId="165" fontId="22" fillId="0" borderId="16" xfId="3" applyNumberFormat="1" applyFont="1" applyFill="1" applyBorder="1" applyAlignment="1">
      <alignment horizontal="center" vertical="center" wrapText="1"/>
    </xf>
    <xf numFmtId="165" fontId="22" fillId="0" borderId="9" xfId="3" applyNumberFormat="1" applyFont="1" applyFill="1" applyBorder="1" applyAlignment="1">
      <alignment horizontal="center" vertical="center" wrapText="1"/>
    </xf>
    <xf numFmtId="165" fontId="22" fillId="6" borderId="16" xfId="3" applyNumberFormat="1" applyFont="1" applyFill="1" applyBorder="1" applyAlignment="1">
      <alignment horizontal="center" vertical="center" wrapText="1"/>
    </xf>
    <xf numFmtId="165" fontId="22" fillId="0" borderId="7" xfId="3" applyNumberFormat="1" applyFont="1" applyFill="1" applyBorder="1" applyAlignment="1">
      <alignment horizontal="center" vertical="center" wrapText="1"/>
    </xf>
    <xf numFmtId="165" fontId="34" fillId="0" borderId="16" xfId="3" applyNumberFormat="1" applyFont="1" applyFill="1" applyBorder="1" applyAlignment="1">
      <alignment horizontal="center" vertical="center" wrapText="1"/>
    </xf>
    <xf numFmtId="166" fontId="2" fillId="7" borderId="20" xfId="3" applyNumberFormat="1" applyFont="1" applyFill="1" applyBorder="1" applyAlignment="1" applyProtection="1">
      <alignment horizontal="center" vertical="center" wrapText="1"/>
      <protection locked="0"/>
    </xf>
    <xf numFmtId="0" fontId="2" fillId="7" borderId="21" xfId="3" applyFont="1" applyFill="1" applyBorder="1" applyAlignment="1" applyProtection="1">
      <alignment horizontal="center" vertical="center"/>
      <protection locked="0"/>
    </xf>
    <xf numFmtId="167" fontId="2" fillId="7" borderId="21" xfId="3" applyNumberFormat="1" applyFont="1" applyFill="1" applyBorder="1" applyAlignment="1" applyProtection="1">
      <alignment horizontal="center" vertical="center" shrinkToFit="1"/>
      <protection locked="0"/>
    </xf>
    <xf numFmtId="166" fontId="2" fillId="7" borderId="21" xfId="3" applyNumberFormat="1" applyFont="1" applyFill="1" applyBorder="1" applyAlignment="1" applyProtection="1">
      <alignment horizontal="center" vertical="center" wrapText="1"/>
      <protection locked="0"/>
    </xf>
    <xf numFmtId="0" fontId="2" fillId="7" borderId="22" xfId="3" applyFont="1" applyFill="1" applyBorder="1" applyAlignment="1" applyProtection="1">
      <alignment horizontal="center" vertical="center"/>
      <protection locked="0"/>
    </xf>
    <xf numFmtId="167" fontId="2" fillId="6" borderId="13" xfId="3" applyNumberFormat="1" applyFont="1" applyFill="1" applyBorder="1" applyAlignment="1" applyProtection="1">
      <alignment horizontal="center" vertical="center" shrinkToFit="1"/>
      <protection locked="0"/>
    </xf>
    <xf numFmtId="167" fontId="2" fillId="7" borderId="23" xfId="3" applyNumberFormat="1" applyFont="1" applyFill="1" applyBorder="1" applyAlignment="1" applyProtection="1">
      <alignment horizontal="center" vertical="center" shrinkToFit="1"/>
      <protection locked="0"/>
    </xf>
    <xf numFmtId="0" fontId="2" fillId="7" borderId="21" xfId="3" applyFont="1" applyFill="1" applyBorder="1" applyAlignment="1" applyProtection="1">
      <alignment vertical="center"/>
      <protection locked="0"/>
    </xf>
    <xf numFmtId="0" fontId="2" fillId="7" borderId="22" xfId="3" applyFont="1" applyFill="1" applyBorder="1" applyAlignment="1" applyProtection="1">
      <alignment vertical="center"/>
      <protection locked="0"/>
    </xf>
    <xf numFmtId="167" fontId="2" fillId="6" borderId="27" xfId="3" applyNumberFormat="1" applyFont="1" applyFill="1" applyBorder="1" applyAlignment="1" applyProtection="1">
      <alignment vertical="center" shrinkToFit="1"/>
      <protection locked="0"/>
    </xf>
    <xf numFmtId="0" fontId="2" fillId="7" borderId="33" xfId="3" applyFont="1" applyFill="1" applyBorder="1" applyAlignment="1" applyProtection="1">
      <alignment vertical="center"/>
      <protection locked="0"/>
    </xf>
    <xf numFmtId="167" fontId="2" fillId="6" borderId="40" xfId="3" applyNumberFormat="1" applyFont="1" applyFill="1" applyBorder="1" applyAlignment="1" applyProtection="1">
      <alignment vertical="center" shrinkToFit="1"/>
      <protection locked="0"/>
    </xf>
    <xf numFmtId="49" fontId="2" fillId="0" borderId="0" xfId="3" applyNumberFormat="1" applyFont="1" applyFill="1" applyBorder="1" applyAlignment="1" applyProtection="1">
      <alignment vertical="center" wrapText="1"/>
    </xf>
    <xf numFmtId="0" fontId="2" fillId="0" borderId="0" xfId="3" applyFont="1" applyFill="1" applyBorder="1" applyAlignment="1" applyProtection="1">
      <alignment wrapText="1"/>
      <protection locked="0"/>
    </xf>
    <xf numFmtId="44" fontId="14" fillId="0" borderId="0" xfId="5" applyFont="1" applyFill="1" applyBorder="1" applyAlignment="1" applyProtection="1">
      <alignment vertical="center" wrapText="1"/>
      <protection locked="0"/>
    </xf>
    <xf numFmtId="44" fontId="14" fillId="0" borderId="0" xfId="5" applyFont="1" applyFill="1" applyBorder="1" applyAlignment="1" applyProtection="1">
      <alignment vertical="center" wrapText="1"/>
    </xf>
    <xf numFmtId="49" fontId="2" fillId="0" borderId="0" xfId="3" applyNumberFormat="1" applyFont="1" applyFill="1" applyBorder="1" applyAlignment="1" applyProtection="1">
      <alignment vertical="center" wrapText="1"/>
      <protection locked="0"/>
    </xf>
    <xf numFmtId="0" fontId="2" fillId="0" borderId="0" xfId="3" applyFont="1" applyBorder="1" applyAlignment="1"/>
    <xf numFmtId="0" fontId="2" fillId="0" borderId="0" xfId="3" applyFont="1" applyAlignment="1" applyProtection="1"/>
    <xf numFmtId="166" fontId="2" fillId="0" borderId="0" xfId="3" applyNumberFormat="1" applyFont="1" applyFill="1" applyBorder="1" applyAlignment="1" applyProtection="1">
      <alignment horizontal="center"/>
    </xf>
    <xf numFmtId="166" fontId="2" fillId="0" borderId="0" xfId="3" applyNumberFormat="1" applyFont="1" applyAlignment="1" applyProtection="1">
      <protection hidden="1"/>
    </xf>
    <xf numFmtId="0" fontId="22" fillId="0" borderId="0" xfId="3" applyFont="1" applyAlignment="1"/>
    <xf numFmtId="0" fontId="2" fillId="0" borderId="0" xfId="3" applyFont="1" applyFill="1" applyBorder="1" applyAlignment="1"/>
    <xf numFmtId="0" fontId="2" fillId="0" borderId="0" xfId="3" applyFont="1" applyFill="1" applyAlignment="1"/>
    <xf numFmtId="49" fontId="2" fillId="0" borderId="0" xfId="0" applyNumberFormat="1" applyFont="1" applyAlignment="1" applyProtection="1">
      <alignment vertical="center"/>
    </xf>
    <xf numFmtId="49" fontId="15" fillId="10" borderId="3" xfId="0" applyNumberFormat="1" applyFont="1" applyFill="1" applyBorder="1" applyAlignment="1" applyProtection="1">
      <alignment horizontal="left"/>
    </xf>
    <xf numFmtId="49" fontId="15" fillId="10" borderId="3" xfId="0" applyNumberFormat="1" applyFont="1" applyFill="1" applyBorder="1" applyAlignment="1" applyProtection="1"/>
    <xf numFmtId="49" fontId="14" fillId="10" borderId="3" xfId="0" applyNumberFormat="1" applyFont="1" applyFill="1" applyBorder="1" applyAlignment="1" applyProtection="1">
      <alignment vertical="center"/>
    </xf>
    <xf numFmtId="49" fontId="14" fillId="0" borderId="3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center"/>
    </xf>
    <xf numFmtId="49" fontId="14" fillId="0" borderId="0" xfId="0" applyNumberFormat="1" applyFont="1" applyBorder="1" applyAlignment="1" applyProtection="1">
      <alignment vertical="center"/>
    </xf>
    <xf numFmtId="49" fontId="15" fillId="10" borderId="0" xfId="0" applyNumberFormat="1" applyFont="1" applyFill="1" applyBorder="1" applyAlignment="1" applyProtection="1">
      <alignment horizontal="left"/>
    </xf>
    <xf numFmtId="49" fontId="15" fillId="10" borderId="0" xfId="0" applyNumberFormat="1" applyFont="1" applyFill="1" applyBorder="1" applyAlignment="1" applyProtection="1"/>
    <xf numFmtId="49" fontId="14" fillId="1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49" fontId="15" fillId="0" borderId="0" xfId="0" applyNumberFormat="1" applyFont="1" applyBorder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40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49" fontId="6" fillId="0" borderId="0" xfId="1" applyNumberFormat="1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center"/>
    </xf>
    <xf numFmtId="0" fontId="41" fillId="0" borderId="0" xfId="0" applyFont="1"/>
    <xf numFmtId="0" fontId="25" fillId="0" borderId="0" xfId="0" applyFont="1"/>
    <xf numFmtId="0" fontId="2" fillId="7" borderId="29" xfId="3" applyFont="1" applyFill="1" applyBorder="1" applyAlignment="1" applyProtection="1">
      <alignment horizontal="center" wrapText="1"/>
      <protection locked="0"/>
    </xf>
    <xf numFmtId="0" fontId="2" fillId="7" borderId="25" xfId="3" applyFont="1" applyFill="1" applyBorder="1" applyAlignment="1" applyProtection="1">
      <alignment horizontal="center" wrapText="1"/>
      <protection locked="0"/>
    </xf>
    <xf numFmtId="0" fontId="2" fillId="7" borderId="35" xfId="3" applyFont="1" applyFill="1" applyBorder="1" applyAlignment="1" applyProtection="1">
      <alignment horizontal="center" wrapText="1"/>
      <protection locked="0"/>
    </xf>
    <xf numFmtId="0" fontId="2" fillId="7" borderId="15" xfId="3" applyFont="1" applyFill="1" applyBorder="1" applyAlignment="1" applyProtection="1">
      <alignment horizontal="center" wrapText="1"/>
      <protection locked="0"/>
    </xf>
    <xf numFmtId="0" fontId="2" fillId="7" borderId="30" xfId="3" applyFont="1" applyFill="1" applyBorder="1" applyAlignment="1" applyProtection="1">
      <alignment horizontal="center" wrapText="1"/>
      <protection locked="0"/>
    </xf>
    <xf numFmtId="0" fontId="2" fillId="7" borderId="31" xfId="3" applyFont="1" applyFill="1" applyBorder="1" applyAlignment="1" applyProtection="1">
      <alignment horizontal="center" wrapText="1"/>
      <protection locked="0"/>
    </xf>
    <xf numFmtId="0" fontId="2" fillId="7" borderId="37" xfId="3" applyFont="1" applyFill="1" applyBorder="1" applyAlignment="1" applyProtection="1">
      <alignment horizontal="center" wrapText="1"/>
      <protection locked="0"/>
    </xf>
    <xf numFmtId="0" fontId="2" fillId="7" borderId="38" xfId="3" applyFont="1" applyFill="1" applyBorder="1" applyAlignment="1" applyProtection="1">
      <alignment horizontal="center" wrapText="1"/>
      <protection locked="0"/>
    </xf>
    <xf numFmtId="0" fontId="2" fillId="7" borderId="39" xfId="3" applyFont="1" applyFill="1" applyBorder="1" applyAlignment="1" applyProtection="1">
      <alignment horizontal="center" wrapText="1"/>
      <protection locked="0"/>
    </xf>
    <xf numFmtId="0" fontId="2" fillId="7" borderId="17" xfId="3" applyFont="1" applyFill="1" applyBorder="1" applyAlignment="1" applyProtection="1">
      <alignment horizontal="center" wrapText="1"/>
      <protection locked="0"/>
    </xf>
    <xf numFmtId="0" fontId="2" fillId="7" borderId="18" xfId="3" applyFont="1" applyFill="1" applyBorder="1" applyAlignment="1" applyProtection="1">
      <alignment horizontal="center" wrapText="1"/>
      <protection locked="0"/>
    </xf>
    <xf numFmtId="0" fontId="2" fillId="7" borderId="19" xfId="3" applyFont="1" applyFill="1" applyBorder="1" applyAlignment="1" applyProtection="1">
      <alignment horizontal="center" wrapText="1"/>
      <protection locked="0"/>
    </xf>
    <xf numFmtId="49" fontId="2" fillId="6" borderId="10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10" xfId="4" applyNumberFormat="1" applyFont="1" applyFill="1" applyBorder="1" applyAlignment="1" applyProtection="1">
      <alignment horizontal="center"/>
      <protection locked="0"/>
    </xf>
    <xf numFmtId="49" fontId="2" fillId="6" borderId="1" xfId="4" applyNumberFormat="1" applyFont="1" applyFill="1" applyBorder="1" applyAlignment="1" applyProtection="1">
      <alignment horizontal="center"/>
      <protection locked="0"/>
    </xf>
    <xf numFmtId="0" fontId="2" fillId="7" borderId="32" xfId="3" applyFont="1" applyFill="1" applyBorder="1" applyAlignment="1" applyProtection="1">
      <alignment horizontal="center" wrapText="1"/>
      <protection locked="0"/>
    </xf>
    <xf numFmtId="0" fontId="2" fillId="7" borderId="36" xfId="3" applyFont="1" applyFill="1" applyBorder="1" applyAlignment="1" applyProtection="1">
      <alignment horizontal="center" wrapText="1"/>
      <protection locked="0"/>
    </xf>
    <xf numFmtId="0" fontId="2" fillId="4" borderId="1" xfId="3" applyFont="1" applyFill="1" applyBorder="1" applyAlignment="1">
      <alignment horizontal="left"/>
    </xf>
    <xf numFmtId="44" fontId="14" fillId="0" borderId="41" xfId="5" applyFont="1" applyFill="1" applyBorder="1" applyAlignment="1" applyProtection="1">
      <alignment horizontal="center" vertical="center" wrapText="1"/>
    </xf>
    <xf numFmtId="44" fontId="14" fillId="0" borderId="42" xfId="5" applyFont="1" applyFill="1" applyBorder="1" applyAlignment="1" applyProtection="1">
      <alignment horizontal="center" vertical="center" wrapText="1"/>
    </xf>
    <xf numFmtId="44" fontId="14" fillId="0" borderId="0" xfId="5" applyFont="1" applyFill="1" applyBorder="1" applyAlignment="1" applyProtection="1">
      <alignment horizontal="center" vertical="center" wrapText="1"/>
    </xf>
    <xf numFmtId="44" fontId="14" fillId="0" borderId="5" xfId="5" applyFont="1" applyFill="1" applyBorder="1" applyAlignment="1" applyProtection="1">
      <alignment horizontal="center" vertical="center" wrapText="1"/>
    </xf>
    <xf numFmtId="166" fontId="14" fillId="0" borderId="1" xfId="3" applyNumberFormat="1" applyFont="1" applyBorder="1" applyAlignment="1" applyProtection="1">
      <alignment horizontal="center" vertical="center"/>
    </xf>
    <xf numFmtId="44" fontId="14" fillId="6" borderId="9" xfId="5" applyFont="1" applyFill="1" applyBorder="1" applyAlignment="1" applyProtection="1">
      <alignment horizontal="center" vertical="center" wrapText="1"/>
    </xf>
    <xf numFmtId="44" fontId="14" fillId="6" borderId="8" xfId="5" applyFont="1" applyFill="1" applyBorder="1" applyAlignment="1" applyProtection="1">
      <alignment horizontal="center" vertical="center" wrapText="1"/>
    </xf>
    <xf numFmtId="44" fontId="14" fillId="6" borderId="7" xfId="5" applyFont="1" applyFill="1" applyBorder="1" applyAlignment="1" applyProtection="1">
      <alignment horizontal="center" vertical="center" wrapText="1"/>
    </xf>
    <xf numFmtId="44" fontId="14" fillId="6" borderId="6" xfId="5" applyFont="1" applyFill="1" applyBorder="1" applyAlignment="1" applyProtection="1">
      <alignment horizontal="center" vertical="center" wrapText="1"/>
    </xf>
    <xf numFmtId="44" fontId="14" fillId="6" borderId="0" xfId="5" applyFont="1" applyFill="1" applyBorder="1" applyAlignment="1" applyProtection="1">
      <alignment horizontal="center" vertical="center" wrapText="1"/>
    </xf>
    <xf numFmtId="44" fontId="14" fillId="6" borderId="5" xfId="5" applyFont="1" applyFill="1" applyBorder="1" applyAlignment="1" applyProtection="1">
      <alignment horizontal="center" vertical="center" wrapText="1"/>
    </xf>
    <xf numFmtId="44" fontId="14" fillId="6" borderId="4" xfId="5" applyFont="1" applyFill="1" applyBorder="1" applyAlignment="1" applyProtection="1">
      <alignment horizontal="center" vertical="center" wrapText="1"/>
    </xf>
    <xf numFmtId="44" fontId="14" fillId="6" borderId="3" xfId="5" applyFont="1" applyFill="1" applyBorder="1" applyAlignment="1" applyProtection="1">
      <alignment horizontal="center" vertical="center" wrapText="1"/>
    </xf>
    <xf numFmtId="44" fontId="14" fillId="6" borderId="2" xfId="5" applyFont="1" applyFill="1" applyBorder="1" applyAlignment="1" applyProtection="1">
      <alignment horizontal="center" vertical="center" wrapText="1"/>
    </xf>
    <xf numFmtId="44" fontId="15" fillId="8" borderId="8" xfId="5" applyFont="1" applyFill="1" applyBorder="1" applyAlignment="1" applyProtection="1">
      <alignment horizontal="center" vertical="center" wrapText="1"/>
    </xf>
    <xf numFmtId="44" fontId="15" fillId="8" borderId="0" xfId="5" applyFont="1" applyFill="1" applyBorder="1" applyAlignment="1" applyProtection="1">
      <alignment horizontal="center" vertical="center" wrapText="1"/>
    </xf>
    <xf numFmtId="44" fontId="14" fillId="8" borderId="8" xfId="5" applyFont="1" applyFill="1" applyBorder="1" applyAlignment="1" applyProtection="1">
      <alignment horizontal="center" vertical="center" wrapText="1"/>
    </xf>
    <xf numFmtId="44" fontId="14" fillId="8" borderId="0" xfId="5" applyFont="1" applyFill="1" applyBorder="1" applyAlignment="1" applyProtection="1">
      <alignment horizontal="center" vertical="center" wrapText="1"/>
    </xf>
    <xf numFmtId="49" fontId="2" fillId="0" borderId="0" xfId="3" applyNumberFormat="1" applyFont="1" applyAlignment="1" applyProtection="1">
      <alignment horizontal="center"/>
    </xf>
    <xf numFmtId="44" fontId="14" fillId="7" borderId="1" xfId="5" applyFont="1" applyFill="1" applyBorder="1" applyAlignment="1" applyProtection="1">
      <alignment horizontal="center" vertical="center" wrapText="1"/>
      <protection locked="0"/>
    </xf>
    <xf numFmtId="0" fontId="2" fillId="7" borderId="24" xfId="3" applyFont="1" applyFill="1" applyBorder="1" applyAlignment="1" applyProtection="1">
      <alignment horizontal="center" wrapText="1"/>
      <protection locked="0"/>
    </xf>
    <xf numFmtId="0" fontId="2" fillId="7" borderId="26" xfId="3" applyFont="1" applyFill="1" applyBorder="1" applyAlignment="1" applyProtection="1">
      <alignment horizontal="center" wrapText="1"/>
      <protection locked="0"/>
    </xf>
    <xf numFmtId="0" fontId="2" fillId="7" borderId="28" xfId="3" applyFont="1" applyFill="1" applyBorder="1" applyAlignment="1" applyProtection="1">
      <alignment horizontal="center" wrapText="1"/>
      <protection locked="0"/>
    </xf>
    <xf numFmtId="0" fontId="2" fillId="7" borderId="34" xfId="3" applyFont="1" applyFill="1" applyBorder="1" applyAlignment="1" applyProtection="1">
      <alignment horizontal="center" wrapText="1"/>
      <protection locked="0"/>
    </xf>
    <xf numFmtId="49" fontId="2" fillId="6" borderId="8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5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3" xfId="4" applyNumberFormat="1" applyFont="1" applyFill="1" applyBorder="1" applyAlignment="1" applyProtection="1">
      <alignment horizontal="center" vertical="center" wrapText="1"/>
      <protection locked="0"/>
    </xf>
    <xf numFmtId="49" fontId="2" fillId="6" borderId="2" xfId="4" applyNumberFormat="1" applyFont="1" applyFill="1" applyBorder="1" applyAlignment="1" applyProtection="1">
      <alignment horizontal="center" vertical="center" wrapText="1"/>
      <protection locked="0"/>
    </xf>
    <xf numFmtId="0" fontId="32" fillId="5" borderId="0" xfId="3" applyFont="1" applyFill="1" applyBorder="1" applyAlignment="1">
      <alignment horizontal="left" vertical="center" wrapText="1"/>
    </xf>
    <xf numFmtId="0" fontId="23" fillId="0" borderId="1" xfId="3" applyFont="1" applyBorder="1" applyAlignment="1">
      <alignment horizontal="center" vertical="center"/>
    </xf>
    <xf numFmtId="49" fontId="19" fillId="0" borderId="9" xfId="3" applyNumberFormat="1" applyFont="1" applyFill="1" applyBorder="1" applyAlignment="1">
      <alignment horizontal="center" vertical="center" wrapText="1"/>
    </xf>
    <xf numFmtId="49" fontId="19" fillId="0" borderId="8" xfId="3" applyNumberFormat="1" applyFont="1" applyFill="1" applyBorder="1" applyAlignment="1">
      <alignment horizontal="center" vertical="center" wrapText="1"/>
    </xf>
    <xf numFmtId="49" fontId="19" fillId="0" borderId="7" xfId="3" applyNumberFormat="1" applyFont="1" applyFill="1" applyBorder="1" applyAlignment="1">
      <alignment horizontal="center" vertical="center" wrapText="1"/>
    </xf>
    <xf numFmtId="49" fontId="19" fillId="0" borderId="6" xfId="3" applyNumberFormat="1" applyFont="1" applyFill="1" applyBorder="1" applyAlignment="1">
      <alignment horizontal="center" vertical="center" wrapText="1"/>
    </xf>
    <xf numFmtId="49" fontId="19" fillId="0" borderId="0" xfId="3" applyNumberFormat="1" applyFont="1" applyFill="1" applyBorder="1" applyAlignment="1">
      <alignment horizontal="center" vertical="center" wrapText="1"/>
    </xf>
    <xf numFmtId="49" fontId="19" fillId="0" borderId="5" xfId="3" applyNumberFormat="1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0" fontId="33" fillId="0" borderId="10" xfId="3" applyFont="1" applyBorder="1" applyAlignment="1">
      <alignment horizontal="center" vertical="center" wrapText="1"/>
    </xf>
    <xf numFmtId="0" fontId="33" fillId="0" borderId="1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7" xfId="3" applyFont="1" applyBorder="1" applyAlignment="1">
      <alignment horizontal="center" vertical="center" wrapText="1"/>
    </xf>
    <xf numFmtId="0" fontId="23" fillId="0" borderId="4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 wrapText="1"/>
    </xf>
    <xf numFmtId="49" fontId="23" fillId="0" borderId="9" xfId="3" applyNumberFormat="1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49" fontId="23" fillId="0" borderId="7" xfId="3" applyNumberFormat="1" applyFont="1" applyBorder="1" applyAlignment="1">
      <alignment horizontal="center" vertical="center" wrapText="1"/>
    </xf>
    <xf numFmtId="49" fontId="23" fillId="0" borderId="4" xfId="3" applyNumberFormat="1" applyFont="1" applyBorder="1" applyAlignment="1">
      <alignment horizontal="center" vertical="center" wrapText="1"/>
    </xf>
    <xf numFmtId="49" fontId="23" fillId="0" borderId="3" xfId="3" applyNumberFormat="1" applyFont="1" applyBorder="1" applyAlignment="1">
      <alignment horizontal="center" vertical="center" wrapText="1"/>
    </xf>
    <xf numFmtId="49" fontId="23" fillId="0" borderId="2" xfId="3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 wrapText="1"/>
    </xf>
    <xf numFmtId="0" fontId="8" fillId="0" borderId="12" xfId="0" applyNumberFormat="1" applyFont="1" applyBorder="1" applyAlignment="1" applyProtection="1">
      <alignment horizontal="center" vertical="center" wrapText="1"/>
    </xf>
    <xf numFmtId="0" fontId="39" fillId="0" borderId="43" xfId="0" applyNumberFormat="1" applyFont="1" applyBorder="1" applyAlignment="1" applyProtection="1">
      <alignment horizontal="center" vertical="center" wrapText="1"/>
    </xf>
    <xf numFmtId="0" fontId="39" fillId="0" borderId="44" xfId="0" applyNumberFormat="1" applyFont="1" applyBorder="1" applyAlignment="1" applyProtection="1">
      <alignment horizontal="center" vertical="center" wrapText="1"/>
    </xf>
    <xf numFmtId="0" fontId="39" fillId="0" borderId="45" xfId="0" applyNumberFormat="1" applyFont="1" applyBorder="1" applyAlignment="1" applyProtection="1">
      <alignment horizontal="center" vertical="center" wrapText="1"/>
    </xf>
    <xf numFmtId="0" fontId="39" fillId="0" borderId="46" xfId="0" applyNumberFormat="1" applyFont="1" applyBorder="1" applyAlignment="1" applyProtection="1">
      <alignment horizontal="center" vertical="center" wrapText="1"/>
    </xf>
    <xf numFmtId="0" fontId="39" fillId="0" borderId="1" xfId="0" applyNumberFormat="1" applyFont="1" applyBorder="1" applyAlignment="1" applyProtection="1">
      <alignment horizontal="center" vertical="center" wrapText="1"/>
    </xf>
    <xf numFmtId="0" fontId="39" fillId="0" borderId="47" xfId="0" applyNumberFormat="1" applyFont="1" applyBorder="1" applyAlignment="1" applyProtection="1">
      <alignment horizontal="center" vertical="center" wrapText="1"/>
    </xf>
    <xf numFmtId="0" fontId="39" fillId="0" borderId="48" xfId="0" applyNumberFormat="1" applyFont="1" applyBorder="1" applyAlignment="1" applyProtection="1">
      <alignment horizontal="center" vertical="center" wrapText="1"/>
    </xf>
    <xf numFmtId="0" fontId="39" fillId="0" borderId="49" xfId="0" applyNumberFormat="1" applyFont="1" applyBorder="1" applyAlignment="1" applyProtection="1">
      <alignment horizontal="center" vertical="center" wrapText="1"/>
    </xf>
    <xf numFmtId="0" fontId="39" fillId="0" borderId="50" xfId="0" applyNumberFormat="1" applyFont="1" applyBorder="1" applyAlignment="1" applyProtection="1">
      <alignment horizontal="center" vertical="center" wrapText="1"/>
    </xf>
    <xf numFmtId="49" fontId="16" fillId="0" borderId="1" xfId="0" applyNumberFormat="1" applyFont="1" applyBorder="1" applyAlignment="1" applyProtection="1">
      <alignment horizontal="center" vertical="center" wrapText="1"/>
    </xf>
    <xf numFmtId="44" fontId="9" fillId="11" borderId="9" xfId="0" applyNumberFormat="1" applyFont="1" applyFill="1" applyBorder="1" applyAlignment="1" applyProtection="1">
      <alignment horizontal="right" vertical="center" wrapText="1"/>
    </xf>
    <xf numFmtId="0" fontId="9" fillId="11" borderId="8" xfId="0" applyNumberFormat="1" applyFont="1" applyFill="1" applyBorder="1" applyAlignment="1" applyProtection="1">
      <alignment horizontal="right" vertical="center" wrapText="1"/>
    </xf>
    <xf numFmtId="0" fontId="9" fillId="11" borderId="7" xfId="0" applyNumberFormat="1" applyFont="1" applyFill="1" applyBorder="1" applyAlignment="1" applyProtection="1">
      <alignment horizontal="right" vertical="center" wrapText="1"/>
    </xf>
    <xf numFmtId="0" fontId="9" fillId="11" borderId="6" xfId="0" applyNumberFormat="1" applyFont="1" applyFill="1" applyBorder="1" applyAlignment="1" applyProtection="1">
      <alignment horizontal="right" vertical="center" wrapText="1"/>
    </xf>
    <xf numFmtId="0" fontId="9" fillId="11" borderId="0" xfId="0" applyNumberFormat="1" applyFont="1" applyFill="1" applyBorder="1" applyAlignment="1" applyProtection="1">
      <alignment horizontal="right" vertical="center" wrapText="1"/>
    </xf>
    <xf numFmtId="0" fontId="9" fillId="11" borderId="5" xfId="0" applyNumberFormat="1" applyFont="1" applyFill="1" applyBorder="1" applyAlignment="1" applyProtection="1">
      <alignment horizontal="right" vertical="center" wrapText="1"/>
    </xf>
    <xf numFmtId="0" fontId="9" fillId="11" borderId="4" xfId="0" applyNumberFormat="1" applyFont="1" applyFill="1" applyBorder="1" applyAlignment="1" applyProtection="1">
      <alignment horizontal="right" vertical="center" wrapText="1"/>
    </xf>
    <xf numFmtId="0" fontId="9" fillId="11" borderId="3" xfId="0" applyNumberFormat="1" applyFont="1" applyFill="1" applyBorder="1" applyAlignment="1" applyProtection="1">
      <alignment horizontal="right" vertical="center" wrapText="1"/>
    </xf>
    <xf numFmtId="0" fontId="9" fillId="11" borderId="2" xfId="0" applyNumberFormat="1" applyFont="1" applyFill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</xf>
    <xf numFmtId="0" fontId="9" fillId="0" borderId="16" xfId="0" applyNumberFormat="1" applyFont="1" applyBorder="1" applyAlignment="1" applyProtection="1">
      <alignment horizontal="center" vertical="center" wrapText="1"/>
    </xf>
    <xf numFmtId="49" fontId="6" fillId="7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8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2" xfId="0" applyNumberFormat="1" applyFont="1" applyFill="1" applyBorder="1" applyAlignment="1" applyProtection="1">
      <alignment horizontal="left" vertical="center" wrapText="1"/>
      <protection locked="0"/>
    </xf>
    <xf numFmtId="44" fontId="18" fillId="7" borderId="1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9" xfId="0" applyNumberFormat="1" applyFont="1" applyBorder="1" applyAlignment="1" applyProtection="1">
      <alignment horizontal="right" vertical="center" wrapText="1"/>
    </xf>
    <xf numFmtId="49" fontId="11" fillId="0" borderId="8" xfId="0" applyNumberFormat="1" applyFont="1" applyBorder="1" applyAlignment="1" applyProtection="1">
      <alignment horizontal="right" vertical="center" wrapText="1"/>
    </xf>
    <xf numFmtId="49" fontId="11" fillId="0" borderId="7" xfId="0" applyNumberFormat="1" applyFont="1" applyBorder="1" applyAlignment="1" applyProtection="1">
      <alignment horizontal="right" vertical="center" wrapText="1"/>
    </xf>
    <xf numFmtId="49" fontId="11" fillId="0" borderId="6" xfId="0" applyNumberFormat="1" applyFont="1" applyBorder="1" applyAlignment="1" applyProtection="1">
      <alignment horizontal="right" vertical="center" wrapText="1"/>
    </xf>
    <xf numFmtId="49" fontId="11" fillId="0" borderId="0" xfId="0" applyNumberFormat="1" applyFont="1" applyBorder="1" applyAlignment="1" applyProtection="1">
      <alignment horizontal="right" vertical="center" wrapText="1"/>
    </xf>
    <xf numFmtId="49" fontId="11" fillId="0" borderId="5" xfId="0" applyNumberFormat="1" applyFont="1" applyBorder="1" applyAlignment="1" applyProtection="1">
      <alignment horizontal="right" vertical="center" wrapText="1"/>
    </xf>
    <xf numFmtId="49" fontId="11" fillId="0" borderId="4" xfId="0" applyNumberFormat="1" applyFont="1" applyBorder="1" applyAlignment="1" applyProtection="1">
      <alignment horizontal="right" vertical="center" wrapText="1"/>
    </xf>
    <xf numFmtId="49" fontId="11" fillId="0" borderId="3" xfId="0" applyNumberFormat="1" applyFont="1" applyBorder="1" applyAlignment="1" applyProtection="1">
      <alignment horizontal="right" vertical="center" wrapText="1"/>
    </xf>
    <xf numFmtId="49" fontId="11" fillId="0" borderId="2" xfId="0" applyNumberFormat="1" applyFont="1" applyBorder="1" applyAlignment="1" applyProtection="1">
      <alignment horizontal="right" vertical="center" wrapText="1"/>
    </xf>
    <xf numFmtId="44" fontId="17" fillId="11" borderId="9" xfId="0" applyNumberFormat="1" applyFont="1" applyFill="1" applyBorder="1" applyAlignment="1" applyProtection="1">
      <alignment horizontal="right" vertical="center" wrapText="1"/>
    </xf>
    <xf numFmtId="44" fontId="17" fillId="11" borderId="8" xfId="0" applyNumberFormat="1" applyFont="1" applyFill="1" applyBorder="1" applyAlignment="1" applyProtection="1">
      <alignment horizontal="right" vertical="center" wrapText="1"/>
    </xf>
    <xf numFmtId="44" fontId="17" fillId="11" borderId="7" xfId="0" applyNumberFormat="1" applyFont="1" applyFill="1" applyBorder="1" applyAlignment="1" applyProtection="1">
      <alignment horizontal="right" vertical="center" wrapText="1"/>
    </xf>
    <xf numFmtId="44" fontId="17" fillId="11" borderId="6" xfId="0" applyNumberFormat="1" applyFont="1" applyFill="1" applyBorder="1" applyAlignment="1" applyProtection="1">
      <alignment horizontal="right" vertical="center" wrapText="1"/>
    </xf>
    <xf numFmtId="44" fontId="17" fillId="11" borderId="0" xfId="0" applyNumberFormat="1" applyFont="1" applyFill="1" applyBorder="1" applyAlignment="1" applyProtection="1">
      <alignment horizontal="right" vertical="center" wrapText="1"/>
    </xf>
    <xf numFmtId="44" fontId="17" fillId="11" borderId="5" xfId="0" applyNumberFormat="1" applyFont="1" applyFill="1" applyBorder="1" applyAlignment="1" applyProtection="1">
      <alignment horizontal="right" vertical="center" wrapText="1"/>
    </xf>
    <xf numFmtId="44" fontId="17" fillId="11" borderId="4" xfId="0" applyNumberFormat="1" applyFont="1" applyFill="1" applyBorder="1" applyAlignment="1" applyProtection="1">
      <alignment horizontal="right" vertical="center" wrapText="1"/>
    </xf>
    <xf numFmtId="44" fontId="17" fillId="11" borderId="3" xfId="0" applyNumberFormat="1" applyFont="1" applyFill="1" applyBorder="1" applyAlignment="1" applyProtection="1">
      <alignment horizontal="right" vertical="center" wrapText="1"/>
    </xf>
    <xf numFmtId="44" fontId="17" fillId="11" borderId="2" xfId="0" applyNumberFormat="1" applyFont="1" applyFill="1" applyBorder="1" applyAlignment="1" applyProtection="1">
      <alignment horizontal="right" vertical="center" wrapText="1"/>
    </xf>
    <xf numFmtId="49" fontId="6" fillId="0" borderId="9" xfId="0" applyNumberFormat="1" applyFont="1" applyBorder="1" applyAlignment="1" applyProtection="1">
      <alignment horizontal="left" vertical="center" wrapText="1"/>
    </xf>
    <xf numFmtId="49" fontId="6" fillId="0" borderId="8" xfId="0" applyNumberFormat="1" applyFont="1" applyBorder="1" applyAlignment="1" applyProtection="1">
      <alignment horizontal="left" vertical="center" wrapText="1"/>
    </xf>
    <xf numFmtId="49" fontId="6" fillId="0" borderId="7" xfId="0" applyNumberFormat="1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49" fontId="6" fillId="0" borderId="0" xfId="0" applyNumberFormat="1" applyFont="1" applyBorder="1" applyAlignment="1" applyProtection="1">
      <alignment horizontal="left" vertical="center" wrapText="1"/>
    </xf>
    <xf numFmtId="49" fontId="6" fillId="0" borderId="5" xfId="0" applyNumberFormat="1" applyFont="1" applyBorder="1" applyAlignment="1" applyProtection="1">
      <alignment horizontal="left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left" vertical="center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164" fontId="18" fillId="7" borderId="9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8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7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6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0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5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4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3" xfId="0" applyNumberFormat="1" applyFont="1" applyFill="1" applyBorder="1" applyAlignment="1" applyProtection="1">
      <alignment horizontal="right" vertical="center" wrapText="1"/>
      <protection locked="0"/>
    </xf>
    <xf numFmtId="164" fontId="18" fillId="7" borderId="2" xfId="0" applyNumberFormat="1" applyFont="1" applyFill="1" applyBorder="1" applyAlignment="1" applyProtection="1">
      <alignment horizontal="right" vertical="center" wrapText="1"/>
      <protection locked="0"/>
    </xf>
    <xf numFmtId="44" fontId="1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4" fontId="17" fillId="11" borderId="1" xfId="0" applyNumberFormat="1" applyFont="1" applyFill="1" applyBorder="1" applyAlignment="1" applyProtection="1">
      <alignment horizontal="right" vertical="center" wrapText="1"/>
    </xf>
    <xf numFmtId="49" fontId="6" fillId="0" borderId="40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9" fontId="6" fillId="7" borderId="40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9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8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7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6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0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5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3" xfId="0" applyNumberFormat="1" applyFont="1" applyFill="1" applyBorder="1" applyAlignment="1" applyProtection="1">
      <alignment horizontal="center" vertical="center" wrapText="1"/>
      <protection locked="0"/>
    </xf>
    <xf numFmtId="49" fontId="38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/>
    </xf>
    <xf numFmtId="49" fontId="19" fillId="0" borderId="1" xfId="0" applyNumberFormat="1" applyFont="1" applyBorder="1" applyAlignment="1" applyProtection="1">
      <alignment horizontal="left" vertical="center" wrapText="1"/>
    </xf>
    <xf numFmtId="49" fontId="19" fillId="0" borderId="16" xfId="0" applyNumberFormat="1" applyFont="1" applyBorder="1" applyAlignment="1" applyProtection="1">
      <alignment horizontal="left" vertical="center" wrapText="1"/>
    </xf>
    <xf numFmtId="44" fontId="17" fillId="11" borderId="16" xfId="0" applyNumberFormat="1" applyFont="1" applyFill="1" applyBorder="1" applyAlignment="1" applyProtection="1">
      <alignment horizontal="right" vertical="center" wrapText="1"/>
    </xf>
    <xf numFmtId="49" fontId="6" fillId="7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11" borderId="1" xfId="0" applyNumberFormat="1" applyFont="1" applyFill="1" applyBorder="1" applyAlignment="1" applyProtection="1">
      <alignment horizontal="center" vertical="center" wrapText="1"/>
    </xf>
    <xf numFmtId="44" fontId="18" fillId="11" borderId="1" xfId="0" applyNumberFormat="1" applyFont="1" applyFill="1" applyBorder="1" applyAlignment="1" applyProtection="1">
      <alignment horizontal="right" vertical="center" wrapText="1"/>
    </xf>
    <xf numFmtId="0" fontId="21" fillId="9" borderId="0" xfId="0" applyFont="1" applyFill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8" fillId="0" borderId="1" xfId="1" applyNumberFormat="1" applyFont="1" applyBorder="1" applyAlignment="1" applyProtection="1">
      <alignment horizontal="center" vertical="center" wrapText="1"/>
    </xf>
    <xf numFmtId="0" fontId="7" fillId="0" borderId="1" xfId="1" applyNumberFormat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49" fontId="11" fillId="0" borderId="9" xfId="1" applyNumberFormat="1" applyFont="1" applyBorder="1" applyAlignment="1" applyProtection="1">
      <alignment horizontal="center" vertical="center" wrapText="1"/>
    </xf>
    <xf numFmtId="49" fontId="11" fillId="0" borderId="8" xfId="1" applyNumberFormat="1" applyFont="1" applyBorder="1" applyAlignment="1" applyProtection="1">
      <alignment horizontal="center" vertical="center" wrapText="1"/>
    </xf>
    <xf numFmtId="49" fontId="11" fillId="0" borderId="7" xfId="1" applyNumberFormat="1" applyFont="1" applyBorder="1" applyAlignment="1" applyProtection="1">
      <alignment horizontal="center" vertical="center" wrapText="1"/>
    </xf>
    <xf numFmtId="49" fontId="11" fillId="0" borderId="6" xfId="1" applyNumberFormat="1" applyFont="1" applyBorder="1" applyAlignment="1" applyProtection="1">
      <alignment horizontal="center" vertical="center" wrapText="1"/>
    </xf>
    <xf numFmtId="49" fontId="11" fillId="0" borderId="0" xfId="1" applyNumberFormat="1" applyFont="1" applyBorder="1" applyAlignment="1" applyProtection="1">
      <alignment horizontal="center" vertical="center" wrapText="1"/>
    </xf>
    <xf numFmtId="49" fontId="11" fillId="0" borderId="5" xfId="1" applyNumberFormat="1" applyFont="1" applyBorder="1" applyAlignment="1" applyProtection="1">
      <alignment horizontal="center" vertical="center" wrapText="1"/>
    </xf>
    <xf numFmtId="49" fontId="11" fillId="0" borderId="4" xfId="1" applyNumberFormat="1" applyFont="1" applyBorder="1" applyAlignment="1" applyProtection="1">
      <alignment horizontal="center" vertical="center" wrapText="1"/>
    </xf>
    <xf numFmtId="49" fontId="11" fillId="0" borderId="3" xfId="1" applyNumberFormat="1" applyFont="1" applyBorder="1" applyAlignment="1" applyProtection="1">
      <alignment horizontal="center" vertical="center" wrapText="1"/>
    </xf>
    <xf numFmtId="49" fontId="11" fillId="0" borderId="2" xfId="1" applyNumberFormat="1" applyFont="1" applyBorder="1" applyAlignment="1" applyProtection="1">
      <alignment horizontal="center" vertical="center" wrapText="1"/>
    </xf>
    <xf numFmtId="44" fontId="10" fillId="3" borderId="9" xfId="1" applyNumberFormat="1" applyFont="1" applyFill="1" applyBorder="1" applyAlignment="1" applyProtection="1">
      <alignment horizontal="right" vertical="center" wrapText="1"/>
    </xf>
    <xf numFmtId="44" fontId="10" fillId="3" borderId="8" xfId="1" applyNumberFormat="1" applyFont="1" applyFill="1" applyBorder="1" applyAlignment="1" applyProtection="1">
      <alignment horizontal="right" vertical="center" wrapText="1"/>
    </xf>
    <xf numFmtId="44" fontId="10" fillId="3" borderId="7" xfId="1" applyNumberFormat="1" applyFont="1" applyFill="1" applyBorder="1" applyAlignment="1" applyProtection="1">
      <alignment horizontal="right" vertical="center" wrapText="1"/>
    </xf>
    <xf numFmtId="44" fontId="10" fillId="3" borderId="6" xfId="1" applyNumberFormat="1" applyFont="1" applyFill="1" applyBorder="1" applyAlignment="1" applyProtection="1">
      <alignment horizontal="right" vertical="center" wrapText="1"/>
    </xf>
    <xf numFmtId="44" fontId="10" fillId="3" borderId="0" xfId="1" applyNumberFormat="1" applyFont="1" applyFill="1" applyBorder="1" applyAlignment="1" applyProtection="1">
      <alignment horizontal="right" vertical="center" wrapText="1"/>
    </xf>
    <xf numFmtId="44" fontId="10" fillId="3" borderId="5" xfId="1" applyNumberFormat="1" applyFont="1" applyFill="1" applyBorder="1" applyAlignment="1" applyProtection="1">
      <alignment horizontal="right" vertical="center" wrapText="1"/>
    </xf>
    <xf numFmtId="44" fontId="10" fillId="3" borderId="4" xfId="1" applyNumberFormat="1" applyFont="1" applyFill="1" applyBorder="1" applyAlignment="1" applyProtection="1">
      <alignment horizontal="right" vertical="center" wrapText="1"/>
    </xf>
    <xf numFmtId="44" fontId="10" fillId="3" borderId="3" xfId="1" applyNumberFormat="1" applyFont="1" applyFill="1" applyBorder="1" applyAlignment="1" applyProtection="1">
      <alignment horizontal="right" vertical="center" wrapText="1"/>
    </xf>
    <xf numFmtId="44" fontId="10" fillId="3" borderId="2" xfId="1" applyNumberFormat="1" applyFont="1" applyFill="1" applyBorder="1" applyAlignment="1" applyProtection="1">
      <alignment horizontal="right" vertical="center" wrapText="1"/>
    </xf>
    <xf numFmtId="44" fontId="5" fillId="2" borderId="1" xfId="1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Border="1" applyAlignment="1" applyProtection="1">
      <alignment horizontal="center" vertical="center" wrapText="1"/>
    </xf>
    <xf numFmtId="0" fontId="9" fillId="0" borderId="1" xfId="1" applyNumberFormat="1" applyFont="1" applyBorder="1" applyAlignment="1" applyProtection="1">
      <alignment horizontal="center" vertical="center" wrapText="1"/>
    </xf>
    <xf numFmtId="44" fontId="12" fillId="3" borderId="1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Border="1" applyAlignment="1" applyProtection="1">
      <alignment horizontal="left" vertical="center" wrapText="1"/>
    </xf>
    <xf numFmtId="49" fontId="6" fillId="0" borderId="8" xfId="1" applyNumberFormat="1" applyFont="1" applyBorder="1" applyAlignment="1" applyProtection="1">
      <alignment horizontal="left" vertical="center" wrapText="1"/>
    </xf>
    <xf numFmtId="49" fontId="6" fillId="0" borderId="7" xfId="1" applyNumberFormat="1" applyFont="1" applyBorder="1" applyAlignment="1" applyProtection="1">
      <alignment horizontal="left" vertical="center" wrapText="1"/>
    </xf>
    <xf numFmtId="49" fontId="6" fillId="0" borderId="6" xfId="1" applyNumberFormat="1" applyFont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49" fontId="6" fillId="0" borderId="5" xfId="1" applyNumberFormat="1" applyFont="1" applyBorder="1" applyAlignment="1" applyProtection="1">
      <alignment horizontal="left" vertical="center" wrapText="1"/>
    </xf>
    <xf numFmtId="49" fontId="6" fillId="0" borderId="4" xfId="1" applyNumberFormat="1" applyFont="1" applyBorder="1" applyAlignment="1" applyProtection="1">
      <alignment horizontal="left" vertical="center" wrapText="1"/>
    </xf>
    <xf numFmtId="49" fontId="6" fillId="0" borderId="3" xfId="1" applyNumberFormat="1" applyFont="1" applyBorder="1" applyAlignment="1" applyProtection="1">
      <alignment horizontal="left" vertical="center" wrapText="1"/>
    </xf>
    <xf numFmtId="49" fontId="6" fillId="0" borderId="2" xfId="1" applyNumberFormat="1" applyFont="1" applyBorder="1" applyAlignment="1" applyProtection="1">
      <alignment horizontal="left" vertical="center" wrapText="1"/>
    </xf>
    <xf numFmtId="49" fontId="6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5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164" fontId="13" fillId="4" borderId="9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8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7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6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0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5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4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3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2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</xf>
    <xf numFmtId="0" fontId="14" fillId="0" borderId="9" xfId="1" applyFont="1" applyBorder="1" applyAlignment="1" applyProtection="1">
      <alignment horizontal="center" vertical="center"/>
    </xf>
    <xf numFmtId="0" fontId="14" fillId="0" borderId="7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4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49" fontId="6" fillId="0" borderId="9" xfId="1" applyNumberFormat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7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49" fontId="6" fillId="0" borderId="0" xfId="1" applyNumberFormat="1" applyFont="1" applyBorder="1" applyAlignment="1" applyProtection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0" fillId="4" borderId="1" xfId="0" applyFill="1" applyBorder="1" applyAlignment="1"/>
    <xf numFmtId="0" fontId="42" fillId="12" borderId="9" xfId="0" applyFont="1" applyFill="1" applyBorder="1" applyAlignment="1">
      <alignment vertical="top" wrapText="1"/>
    </xf>
    <xf numFmtId="0" fontId="42" fillId="12" borderId="8" xfId="0" applyFont="1" applyFill="1" applyBorder="1" applyAlignment="1">
      <alignment vertical="top" wrapText="1"/>
    </xf>
    <xf numFmtId="0" fontId="42" fillId="12" borderId="7" xfId="0" applyFont="1" applyFill="1" applyBorder="1" applyAlignment="1">
      <alignment vertical="top" wrapText="1"/>
    </xf>
    <xf numFmtId="0" fontId="42" fillId="12" borderId="6" xfId="0" applyFont="1" applyFill="1" applyBorder="1" applyAlignment="1">
      <alignment vertical="top" wrapText="1"/>
    </xf>
    <xf numFmtId="0" fontId="42" fillId="12" borderId="0" xfId="0" applyFont="1" applyFill="1" applyBorder="1" applyAlignment="1">
      <alignment vertical="top" wrapText="1"/>
    </xf>
    <xf numFmtId="0" fontId="42" fillId="12" borderId="5" xfId="0" applyFont="1" applyFill="1" applyBorder="1" applyAlignment="1">
      <alignment vertical="top" wrapText="1"/>
    </xf>
    <xf numFmtId="0" fontId="42" fillId="12" borderId="4" xfId="0" applyFont="1" applyFill="1" applyBorder="1" applyAlignment="1">
      <alignment vertical="top" wrapText="1"/>
    </xf>
    <xf numFmtId="0" fontId="42" fillId="12" borderId="3" xfId="0" applyFont="1" applyFill="1" applyBorder="1" applyAlignment="1">
      <alignment vertical="top" wrapText="1"/>
    </xf>
    <xf numFmtId="0" fontId="42" fillId="12" borderId="2" xfId="0" applyFont="1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42" fillId="1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4" borderId="12" xfId="0" applyFill="1" applyBorder="1" applyAlignment="1"/>
    <xf numFmtId="0" fontId="0" fillId="4" borderId="11" xfId="0" applyFill="1" applyBorder="1" applyAlignment="1"/>
    <xf numFmtId="0" fontId="0" fillId="4" borderId="10" xfId="0" applyFill="1" applyBorder="1" applyAlignment="1"/>
    <xf numFmtId="0" fontId="0" fillId="12" borderId="9" xfId="0" applyFill="1" applyBorder="1" applyAlignment="1"/>
    <xf numFmtId="0" fontId="0" fillId="12" borderId="8" xfId="0" applyFill="1" applyBorder="1" applyAlignment="1"/>
    <xf numFmtId="0" fontId="0" fillId="12" borderId="7" xfId="0" applyFill="1" applyBorder="1" applyAlignment="1"/>
    <xf numFmtId="0" fontId="0" fillId="12" borderId="6" xfId="0" applyFill="1" applyBorder="1" applyAlignment="1"/>
    <xf numFmtId="0" fontId="0" fillId="12" borderId="0" xfId="0" applyFill="1" applyBorder="1" applyAlignment="1"/>
    <xf numFmtId="0" fontId="0" fillId="12" borderId="5" xfId="0" applyFill="1" applyBorder="1" applyAlignment="1"/>
    <xf numFmtId="0" fontId="0" fillId="12" borderId="4" xfId="0" applyFill="1" applyBorder="1" applyAlignment="1"/>
    <xf numFmtId="0" fontId="0" fillId="12" borderId="3" xfId="0" applyFill="1" applyBorder="1" applyAlignment="1"/>
    <xf numFmtId="0" fontId="0" fillId="12" borderId="2" xfId="0" applyFill="1" applyBorder="1" applyAlignment="1"/>
    <xf numFmtId="0" fontId="0" fillId="1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43" fillId="12" borderId="1" xfId="0" applyFont="1" applyFill="1" applyBorder="1" applyAlignment="1">
      <alignment vertical="top" wrapText="1"/>
    </xf>
    <xf numFmtId="0" fontId="0" fillId="4" borderId="12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</cellXfs>
  <cellStyles count="8">
    <cellStyle name="Euro_Computo Metrico Domanda Pagamento - Lagomarsini Massimo 121" xfId="7"/>
    <cellStyle name="Migliaia 2" xfId="4"/>
    <cellStyle name="Normale" xfId="0" builtinId="0"/>
    <cellStyle name="Normale 2" xfId="1"/>
    <cellStyle name="Normale 3" xfId="3"/>
    <cellStyle name="Percentuale 2" xfId="2"/>
    <cellStyle name="Percentuale 3" xfId="6"/>
    <cellStyle name="Valuta 2" xfId="5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RSAA-SERVER\Archivio\Users\Utente\Desktop\PaolaGal\Bandi\Misura%204\4.2.24\Bando%20e%20allegati\BUSINESS%20PLAN%20Mis.%204.2_1011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gina1"/>
      <sheetName val="Pagina1bis"/>
      <sheetName val="Pagina2"/>
      <sheetName val="Pagina3"/>
      <sheetName val="Pagina4"/>
      <sheetName val="Pagina4bis"/>
      <sheetName val="Pagina5"/>
      <sheetName val="Pagina5bis"/>
      <sheetName val="Pagina6"/>
      <sheetName val="Pagina6bis"/>
      <sheetName val="Pagina7"/>
      <sheetName val="Pagina7bis"/>
      <sheetName val="Pagina7ter"/>
      <sheetName val="Pagina7quar"/>
      <sheetName val="Pagina7quinque"/>
      <sheetName val="Pagina8"/>
      <sheetName val="Pagina9"/>
      <sheetName val="Pagina10"/>
      <sheetName val="Pagina11"/>
      <sheetName val="Pagina 12"/>
      <sheetName val="Pagina 13"/>
      <sheetName val="Pagina 14"/>
      <sheetName val="Pagina 15"/>
      <sheetName val="Pagina 16"/>
    </sheetNames>
    <sheetDataSet>
      <sheetData sheetId="0" refreshError="1"/>
      <sheetData sheetId="1">
        <row r="9">
          <cell r="AC9" t="str">
            <v>Elenco Denominazioni Vini</v>
          </cell>
        </row>
        <row r="10">
          <cell r="AC10" t="str">
            <v>Cinque terre DOP</v>
          </cell>
        </row>
        <row r="11">
          <cell r="AC11" t="str">
            <v>Colli di Luni DOP</v>
          </cell>
        </row>
        <row r="12">
          <cell r="AC12" t="str">
            <v>Colline di Levanto DOP</v>
          </cell>
        </row>
        <row r="13">
          <cell r="AC13" t="str">
            <v>Golfo del Tigullio DOP</v>
          </cell>
        </row>
        <row r="14">
          <cell r="AC14" t="str">
            <v>Val Polcevera DOP</v>
          </cell>
        </row>
        <row r="15">
          <cell r="AC15" t="str">
            <v>Riviera Ligure di Ponente DOP</v>
          </cell>
        </row>
        <row r="16">
          <cell r="AC16" t="str">
            <v>Rossese di Dolceacqua DOP</v>
          </cell>
        </row>
        <row r="17">
          <cell r="AC17" t="str">
            <v>Pornassio o Ormeasco DOP</v>
          </cell>
        </row>
        <row r="18">
          <cell r="AC18" t="str">
            <v>Liguria di Levante IGP</v>
          </cell>
        </row>
        <row r="19">
          <cell r="AC19" t="str">
            <v>Colline del Genovesato IGP</v>
          </cell>
        </row>
        <row r="20">
          <cell r="AC20" t="str">
            <v>Colline Savonesi IGP</v>
          </cell>
        </row>
        <row r="21">
          <cell r="AC21" t="str">
            <v>Terrazze dell'Imperiese IGP</v>
          </cell>
        </row>
      </sheetData>
      <sheetData sheetId="2">
        <row r="7">
          <cell r="V7" t="str">
            <v>Elenco Nomenclatura UE</v>
          </cell>
        </row>
        <row r="8">
          <cell r="V8" t="str">
            <v>01.11.10</v>
          </cell>
        </row>
        <row r="9">
          <cell r="V9" t="str">
            <v>01.12.00</v>
          </cell>
        </row>
        <row r="10">
          <cell r="V10" t="str">
            <v>01.11.20</v>
          </cell>
        </row>
        <row r="11">
          <cell r="V11" t="str">
            <v>01.13.30</v>
          </cell>
        </row>
        <row r="12">
          <cell r="V12" t="str">
            <v>01.15.00</v>
          </cell>
        </row>
        <row r="13">
          <cell r="V13" t="str">
            <v>01.11.30</v>
          </cell>
        </row>
        <row r="14">
          <cell r="V14" t="str">
            <v>01.13.40</v>
          </cell>
        </row>
        <row r="15">
          <cell r="V15" t="str">
            <v>01.16.00</v>
          </cell>
        </row>
        <row r="16">
          <cell r="V16" t="str">
            <v>01.19.90</v>
          </cell>
        </row>
        <row r="17">
          <cell r="V17" t="str">
            <v>01.28.00</v>
          </cell>
        </row>
        <row r="18">
          <cell r="V18" t="str">
            <v>01.11.40</v>
          </cell>
        </row>
        <row r="19">
          <cell r="V19" t="str">
            <v>01.13.10</v>
          </cell>
        </row>
        <row r="20">
          <cell r="V20" t="str">
            <v>01.30.00</v>
          </cell>
        </row>
        <row r="21">
          <cell r="V21" t="str">
            <v>02.30.00</v>
          </cell>
        </row>
        <row r="22">
          <cell r="V22" t="str">
            <v>01.13.20</v>
          </cell>
        </row>
        <row r="23">
          <cell r="V23" t="str">
            <v>01.19.10</v>
          </cell>
        </row>
        <row r="24">
          <cell r="V24" t="str">
            <v>01.19.20</v>
          </cell>
        </row>
        <row r="25">
          <cell r="V25" t="str">
            <v>01.25.00</v>
          </cell>
        </row>
        <row r="26">
          <cell r="V26" t="str">
            <v>01.21.00</v>
          </cell>
        </row>
        <row r="27">
          <cell r="V27" t="str">
            <v>01.26.00</v>
          </cell>
        </row>
        <row r="28">
          <cell r="V28" t="str">
            <v>01.23.00</v>
          </cell>
        </row>
        <row r="29">
          <cell r="V29" t="str">
            <v>01.22.00</v>
          </cell>
        </row>
        <row r="30">
          <cell r="V30" t="str">
            <v>01.24.00</v>
          </cell>
        </row>
        <row r="31">
          <cell r="V31" t="str">
            <v>01.27.00</v>
          </cell>
        </row>
        <row r="32">
          <cell r="V32" t="str">
            <v>01.41.00</v>
          </cell>
        </row>
        <row r="33">
          <cell r="V33" t="str">
            <v>01.42.00</v>
          </cell>
        </row>
        <row r="34">
          <cell r="V34" t="str">
            <v>01.45.00</v>
          </cell>
        </row>
        <row r="35">
          <cell r="V35" t="str">
            <v>01.43.00</v>
          </cell>
        </row>
        <row r="36">
          <cell r="V36" t="str">
            <v>01.46.00</v>
          </cell>
        </row>
        <row r="37">
          <cell r="V37" t="str">
            <v>01.47.00</v>
          </cell>
        </row>
        <row r="38">
          <cell r="V38" t="str">
            <v>01.49.90</v>
          </cell>
        </row>
        <row r="39">
          <cell r="V39" t="str">
            <v>01.49.10</v>
          </cell>
        </row>
        <row r="40">
          <cell r="V40" t="str">
            <v>01.49.20</v>
          </cell>
        </row>
        <row r="41">
          <cell r="V41" t="str">
            <v>01.49.30</v>
          </cell>
        </row>
        <row r="42">
          <cell r="V42" t="str">
            <v>01.49.40</v>
          </cell>
        </row>
        <row r="43">
          <cell r="V43" t="str">
            <v>03.22.00</v>
          </cell>
        </row>
        <row r="44">
          <cell r="V44" t="str">
            <v>01.50.00</v>
          </cell>
        </row>
      </sheetData>
      <sheetData sheetId="3">
        <row r="7">
          <cell r="V7" t="str">
            <v>Elenco Nomenclatura UE</v>
          </cell>
        </row>
        <row r="8">
          <cell r="V8" t="str">
            <v>01.63.00</v>
          </cell>
        </row>
        <row r="9">
          <cell r="V9" t="str">
            <v>10.11.00</v>
          </cell>
        </row>
        <row r="10">
          <cell r="V10" t="str">
            <v>10.12.00</v>
          </cell>
        </row>
        <row r="11">
          <cell r="V11" t="str">
            <v>10.13.00</v>
          </cell>
        </row>
        <row r="12">
          <cell r="V12" t="str">
            <v>10.85.01</v>
          </cell>
        </row>
        <row r="13">
          <cell r="V13" t="str">
            <v>10.89.01</v>
          </cell>
        </row>
        <row r="14">
          <cell r="V14" t="str">
            <v>10.31.00</v>
          </cell>
        </row>
        <row r="15">
          <cell r="V15" t="str">
            <v>10.32.00</v>
          </cell>
        </row>
        <row r="16">
          <cell r="V16" t="str">
            <v>10.39.00</v>
          </cell>
        </row>
        <row r="17">
          <cell r="V17" t="str">
            <v>10.85.03</v>
          </cell>
        </row>
        <row r="18">
          <cell r="V18" t="str">
            <v>10.41.10</v>
          </cell>
        </row>
        <row r="19">
          <cell r="V19" t="str">
            <v>10.41.20</v>
          </cell>
        </row>
        <row r="20">
          <cell r="V20" t="str">
            <v>10.41.30</v>
          </cell>
        </row>
        <row r="21">
          <cell r="V21" t="str">
            <v>10.42.00</v>
          </cell>
        </row>
        <row r="22">
          <cell r="V22" t="str">
            <v>10.51.10</v>
          </cell>
        </row>
        <row r="23">
          <cell r="V23" t="str">
            <v>10.51.20</v>
          </cell>
        </row>
        <row r="24">
          <cell r="V24" t="str">
            <v>10.52.00</v>
          </cell>
        </row>
        <row r="25">
          <cell r="V25" t="str">
            <v>10.61.10</v>
          </cell>
        </row>
        <row r="26">
          <cell r="V26" t="str">
            <v>10.61.20</v>
          </cell>
        </row>
        <row r="27">
          <cell r="V27" t="str">
            <v>10.61.30</v>
          </cell>
        </row>
        <row r="28">
          <cell r="V28" t="str">
            <v>10.62.00</v>
          </cell>
        </row>
        <row r="29">
          <cell r="V29" t="str">
            <v>11.01.00</v>
          </cell>
        </row>
        <row r="30">
          <cell r="V30" t="str">
            <v>11.02.10</v>
          </cell>
        </row>
        <row r="31">
          <cell r="V31" t="str">
            <v>11.02.20</v>
          </cell>
        </row>
        <row r="32">
          <cell r="V32" t="str">
            <v>11.03.00</v>
          </cell>
        </row>
        <row r="33">
          <cell r="V33" t="str">
            <v>11.04.00</v>
          </cell>
        </row>
        <row r="34">
          <cell r="V34" t="str">
            <v>11.05.00</v>
          </cell>
        </row>
        <row r="35">
          <cell r="V35" t="str">
            <v>11.06.00</v>
          </cell>
        </row>
        <row r="36">
          <cell r="V36" t="str">
            <v>20.14.01</v>
          </cell>
        </row>
        <row r="37">
          <cell r="V37" t="str">
            <v>46.22.00</v>
          </cell>
        </row>
        <row r="38">
          <cell r="V38" t="str">
            <v>46.23.00</v>
          </cell>
        </row>
        <row r="39">
          <cell r="V39" t="str">
            <v>46.31.10</v>
          </cell>
        </row>
        <row r="40">
          <cell r="V40" t="str">
            <v>46.32.10</v>
          </cell>
        </row>
        <row r="41">
          <cell r="V41" t="str">
            <v>46.33.10</v>
          </cell>
        </row>
        <row r="42">
          <cell r="V42" t="str">
            <v>46.33.20</v>
          </cell>
        </row>
        <row r="43">
          <cell r="V43" t="str">
            <v>46.31.20</v>
          </cell>
        </row>
        <row r="44">
          <cell r="V44" t="str">
            <v>46.38.90</v>
          </cell>
        </row>
        <row r="45">
          <cell r="V45" t="str">
            <v>46.39.20</v>
          </cell>
        </row>
        <row r="46">
          <cell r="V46" t="str">
            <v>82.92.10</v>
          </cell>
        </row>
      </sheetData>
      <sheetData sheetId="4">
        <row r="9">
          <cell r="W9" t="str">
            <v>Elenco codici ATECO produzioni</v>
          </cell>
        </row>
        <row r="10">
          <cell r="W10" t="str">
            <v>01.11.10</v>
          </cell>
        </row>
        <row r="11">
          <cell r="W11" t="str">
            <v>01.12.00</v>
          </cell>
        </row>
        <row r="12">
          <cell r="W12" t="str">
            <v>01.11.20</v>
          </cell>
        </row>
        <row r="13">
          <cell r="W13" t="str">
            <v>01.13.30</v>
          </cell>
        </row>
        <row r="14">
          <cell r="W14" t="str">
            <v>01.15.00</v>
          </cell>
        </row>
        <row r="15">
          <cell r="W15" t="str">
            <v>01.11.30</v>
          </cell>
        </row>
        <row r="16">
          <cell r="W16" t="str">
            <v>01.13.40</v>
          </cell>
        </row>
        <row r="17">
          <cell r="W17" t="str">
            <v>01.16.00</v>
          </cell>
        </row>
        <row r="18">
          <cell r="W18" t="str">
            <v>01.19.90</v>
          </cell>
        </row>
        <row r="19">
          <cell r="W19" t="str">
            <v>01.28.00</v>
          </cell>
        </row>
        <row r="20">
          <cell r="W20" t="str">
            <v>01.11.40</v>
          </cell>
        </row>
        <row r="21">
          <cell r="W21" t="str">
            <v>01.13.10</v>
          </cell>
        </row>
        <row r="22">
          <cell r="W22" t="str">
            <v>01.30.00</v>
          </cell>
        </row>
        <row r="23">
          <cell r="W23" t="str">
            <v>02.30.00</v>
          </cell>
        </row>
        <row r="24">
          <cell r="W24" t="str">
            <v>01.13.20</v>
          </cell>
        </row>
        <row r="25">
          <cell r="W25" t="str">
            <v>01.19.10</v>
          </cell>
        </row>
        <row r="26">
          <cell r="W26" t="str">
            <v>01.19.20</v>
          </cell>
        </row>
        <row r="27">
          <cell r="W27" t="str">
            <v>01.25.00</v>
          </cell>
        </row>
        <row r="28">
          <cell r="W28" t="str">
            <v>01.21.00</v>
          </cell>
        </row>
        <row r="29">
          <cell r="W29" t="str">
            <v>01.26.00</v>
          </cell>
        </row>
        <row r="30">
          <cell r="W30" t="str">
            <v>01.23.00</v>
          </cell>
        </row>
        <row r="31">
          <cell r="W31" t="str">
            <v>01.22.00</v>
          </cell>
        </row>
        <row r="32">
          <cell r="W32" t="str">
            <v>01.24.00</v>
          </cell>
        </row>
        <row r="33">
          <cell r="W33" t="str">
            <v>01.27.00</v>
          </cell>
        </row>
        <row r="34">
          <cell r="W34" t="str">
            <v>01.41.00</v>
          </cell>
        </row>
        <row r="35">
          <cell r="W35" t="str">
            <v>01.42.00</v>
          </cell>
        </row>
        <row r="36">
          <cell r="W36" t="str">
            <v>01.45.00</v>
          </cell>
        </row>
        <row r="37">
          <cell r="W37" t="str">
            <v>01.43.00</v>
          </cell>
        </row>
        <row r="38">
          <cell r="W38" t="str">
            <v>01.46.00</v>
          </cell>
        </row>
        <row r="39">
          <cell r="W39" t="str">
            <v>01.47.00</v>
          </cell>
        </row>
        <row r="40">
          <cell r="W40" t="str">
            <v>01.49.90</v>
          </cell>
        </row>
        <row r="41">
          <cell r="W41" t="str">
            <v>01.49.10</v>
          </cell>
        </row>
        <row r="42">
          <cell r="W42" t="str">
            <v>01.49.20</v>
          </cell>
        </row>
        <row r="43">
          <cell r="W43" t="str">
            <v>01.49.30</v>
          </cell>
        </row>
        <row r="44">
          <cell r="W44" t="str">
            <v>01.49.40</v>
          </cell>
        </row>
        <row r="45">
          <cell r="W45" t="str">
            <v>03.22.00</v>
          </cell>
        </row>
        <row r="46">
          <cell r="W46" t="str">
            <v>01.50.00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70">
          <cell r="DN70">
            <v>0</v>
          </cell>
        </row>
      </sheetData>
      <sheetData sheetId="16">
        <row r="83">
          <cell r="D83" t="str">
            <v>SCELTA INVESTIMENTI</v>
          </cell>
        </row>
        <row r="84">
          <cell r="D84" t="str">
            <v xml:space="preserve">ACQUISTO(solo nel caso di ristrutturazione sostanziale e comunque se complessivamente meno costoso della costruzione) DI FABBRICATI E RELATIVE PERTINENZE ADIBITI ALLA TRASFORMAZIONE E ALLA COMMERCIALIZZAZIONE DI PRODOTTI AGRICOLI , ESCLUSO L'ACQUISTO DEL TERRENO. PER RISTRUTTURAZIONE SOSTANZIALE SI INTENDE UNA RISTRUTTURAZIONE IL CUI COSTO AMMONTA ALMENO AL 25% DEL VALORE A NUOVO </v>
          </cell>
        </row>
        <row r="85">
          <cell r="D85" t="str">
            <v>COSTRUZIONE  E/O RISTRUTTURAZIONE DI FABBRICATI E RELATIVE PERTINENZE ADIBITI ALLA TRASFORMAZIONE E COMMERCIALIZZAZIONE DI PRODOTTI AGRICOLI, ESCLUSO L'ACQUISTO DEL TERRENO</v>
          </cell>
        </row>
        <row r="86">
          <cell r="D86" t="str">
            <v>ACQUISTO DI MACCHINE E  DI ATTREZZATURE PER LA TRASFORMAZIONE E LA COMMERCIALIZZAZIONE DI PRODOTTI AGRICOLI, COMPRESI ELABORATORI ELETTRONICI</v>
          </cell>
        </row>
        <row r="87">
          <cell r="D87" t="str">
            <v>INVESTIMENTI DI CARATTERE IMMOBILIARE NECESSARI PER L'ADESIONE A SISTEMI DI QUALITA' CERTIFICATA IN BASE A NORME COMUNITARIE, NAZIONALI E REGIONALI NOTIFICATE</v>
          </cell>
        </row>
        <row r="88">
          <cell r="D88" t="str">
            <v>INVESTIMENTI DI CARATTERE MOBILIARE NECESSARI PER L'ADESIONE A SISTEMI DI QUALITA' CERTIFICATA IN BASE A NORME COMUNITARIE, NAZIONALI E REGIONALI NOTIFICATE</v>
          </cell>
        </row>
        <row r="89">
          <cell r="D89" t="str">
            <v>INVESTIMENTI IMMATERIALI CONNESSI ALL'ACQUISTO DI SOFTWARE E PROGRAMMI INFORMATICI,  ALLA CREAZIONE E/O AMPLIAMNETO DELLE FUNZIONALITA' DI SISTI INTERNET, ALL'ACQUISTO DI BREVETTI E LICENZE</v>
          </cell>
        </row>
        <row r="90">
          <cell r="D90" t="str">
            <v>INVESTIMENTI RELATIVI ALLA RIDUZIONE DEL CONSUMO DI ACQUA E ALLA DEPURAZIONE E RIUTILIZZO IN AZIENDA E PER IL RISPARMIO IDRICO</v>
          </cell>
        </row>
        <row r="91">
          <cell r="D91" t="str">
            <v>INVESTIMENTI FINALIZZATI ALLA PRODUZIONE DI ENERGIA ELETTRICA O TERMICA DA DESTINARSI ESCLUSIVAMENTE ALL'UTILIZZO AZIENDALE, ATTRAVERSO LO SFRUTTAMENTO DI FONTI ENERGETICHE RINNOVABILI: SOLARE, EOLICO O DI BIOMASSE SOLO DERIVANTI DA SOTTOPRODOTTI DERIVANTI DALLA TRASFORMAZIONE, PREVALENTEMENTE AZIENDALE, DI PRODOTTI AGRICOLI O FORESTALI. GLI IMPIANTI DEVONO ESSERE COMMISURATI ALLE DIMENSIONI DELL'AZIENDA E ALLE ESIGENZE ENERGETICHE RELATIVE AI CICLI PRODUTTIVI SU BASE ANNUALE.</v>
          </cell>
        </row>
        <row r="92">
          <cell r="D92" t="str">
            <v>SPESE GENERALI E TECNICHE FINO AD UN MASSIMO DEL 6% DEI COSTI RELATIVI A BENI IMMOBILI</v>
          </cell>
        </row>
        <row r="93">
          <cell r="D93" t="str">
            <v>SPESE GENERALI E TECNICHE FINO AD UN MASSIMO DEL 3% DEI COSTI RELATIVI A BENI MOBILI (MACCHINE, MACCHINARI, ATTREZZATURE, ETC.)</v>
          </cell>
        </row>
      </sheetData>
      <sheetData sheetId="17">
        <row r="75">
          <cell r="Y75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D21"/>
  <sheetViews>
    <sheetView topLeftCell="C1" workbookViewId="0">
      <selection activeCell="D8" sqref="D8"/>
    </sheetView>
  </sheetViews>
  <sheetFormatPr defaultRowHeight="15"/>
  <cols>
    <col min="3" max="3" width="55.5703125" customWidth="1"/>
    <col min="4" max="4" width="61.140625" customWidth="1"/>
  </cols>
  <sheetData>
    <row r="1" spans="3:4" ht="15.75">
      <c r="C1" s="17" t="s">
        <v>41</v>
      </c>
      <c r="D1" s="22" t="s">
        <v>61</v>
      </c>
    </row>
    <row r="2" spans="3:4" ht="15.75">
      <c r="C2" s="16" t="s">
        <v>94</v>
      </c>
    </row>
    <row r="3" spans="3:4">
      <c r="C3" s="92"/>
      <c r="D3" s="92"/>
    </row>
    <row r="4" spans="3:4" ht="18.75">
      <c r="C4" s="15" t="s">
        <v>97</v>
      </c>
    </row>
    <row r="5" spans="3:4" ht="15.75" thickBot="1"/>
    <row r="6" spans="3:4" ht="16.5" thickBot="1">
      <c r="C6" s="18" t="s">
        <v>45</v>
      </c>
      <c r="D6" s="14"/>
    </row>
    <row r="7" spans="3:4" ht="16.5" thickBot="1">
      <c r="C7" s="19" t="s">
        <v>46</v>
      </c>
      <c r="D7" s="14"/>
    </row>
    <row r="8" spans="3:4" ht="16.5" thickBot="1">
      <c r="C8" s="19" t="s">
        <v>47</v>
      </c>
      <c r="D8" s="14"/>
    </row>
    <row r="9" spans="3:4" ht="16.5" thickBot="1">
      <c r="C9" s="20" t="s">
        <v>48</v>
      </c>
      <c r="D9" s="21"/>
    </row>
    <row r="10" spans="3:4" ht="16.5" thickBot="1">
      <c r="C10" s="20" t="s">
        <v>42</v>
      </c>
      <c r="D10" s="21"/>
    </row>
    <row r="11" spans="3:4" ht="16.5" thickBot="1">
      <c r="C11" s="20" t="s">
        <v>49</v>
      </c>
      <c r="D11" s="21"/>
    </row>
    <row r="12" spans="3:4" ht="16.5" thickBot="1">
      <c r="C12" s="20" t="s">
        <v>50</v>
      </c>
      <c r="D12" s="21"/>
    </row>
    <row r="13" spans="3:4" ht="16.5" thickBot="1">
      <c r="C13" s="20" t="s">
        <v>51</v>
      </c>
      <c r="D13" s="21"/>
    </row>
    <row r="14" spans="3:4" ht="16.5" thickBot="1">
      <c r="C14" s="20" t="s">
        <v>52</v>
      </c>
      <c r="D14" s="21"/>
    </row>
    <row r="15" spans="3:4" ht="16.5" thickBot="1">
      <c r="C15" s="20" t="s">
        <v>53</v>
      </c>
      <c r="D15" s="21"/>
    </row>
    <row r="16" spans="3:4" ht="16.5" thickBot="1">
      <c r="C16" s="20" t="s">
        <v>54</v>
      </c>
      <c r="D16" s="21"/>
    </row>
    <row r="17" spans="3:4" ht="16.5" thickBot="1">
      <c r="C17" s="20" t="s">
        <v>55</v>
      </c>
      <c r="D17" s="21"/>
    </row>
    <row r="18" spans="3:4" ht="16.5" thickBot="1">
      <c r="C18" s="20" t="s">
        <v>56</v>
      </c>
      <c r="D18" s="21"/>
    </row>
    <row r="19" spans="3:4" ht="16.5" thickBot="1">
      <c r="C19" s="20" t="s">
        <v>57</v>
      </c>
      <c r="D19" s="21"/>
    </row>
    <row r="20" spans="3:4" ht="16.5" thickBot="1">
      <c r="C20" s="20" t="s">
        <v>58</v>
      </c>
      <c r="D20" s="21"/>
    </row>
    <row r="21" spans="3:4" ht="16.5" thickBot="1">
      <c r="C21" s="20" t="s">
        <v>59</v>
      </c>
      <c r="D21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F81"/>
  <sheetViews>
    <sheetView zoomScale="50" zoomScaleNormal="50" workbookViewId="0">
      <selection activeCell="AB2" sqref="AB2:BG4"/>
    </sheetView>
  </sheetViews>
  <sheetFormatPr defaultRowHeight="15"/>
  <cols>
    <col min="22" max="22" width="14.28515625" customWidth="1"/>
  </cols>
  <sheetData>
    <row r="2" spans="1:84" ht="18">
      <c r="A2" s="24" t="s">
        <v>62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141" t="s">
        <v>92</v>
      </c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</row>
    <row r="3" spans="1:84" ht="18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8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</row>
    <row r="4" spans="1:84" ht="18.75">
      <c r="A4" s="29" t="s">
        <v>63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25"/>
      <c r="Z4" s="25"/>
      <c r="AA4" s="25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31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</row>
    <row r="5" spans="1:84" ht="18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33"/>
      <c r="AV5" s="33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34"/>
      <c r="BJ5" s="34"/>
      <c r="BK5" s="34"/>
      <c r="BL5" s="34"/>
      <c r="BM5" s="34"/>
      <c r="BN5" s="34"/>
      <c r="BO5" s="142" t="s">
        <v>64</v>
      </c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</row>
    <row r="6" spans="1:84" ht="18.75">
      <c r="A6" s="143" t="s">
        <v>65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  <c r="T6" s="149" t="s">
        <v>66</v>
      </c>
      <c r="U6" s="149"/>
      <c r="V6" s="149"/>
      <c r="W6" s="149"/>
      <c r="X6" s="149"/>
      <c r="Y6" s="150" t="s">
        <v>67</v>
      </c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34"/>
      <c r="BJ6" s="34"/>
      <c r="BK6" s="34"/>
      <c r="BL6" s="34"/>
      <c r="BM6" s="34"/>
      <c r="BN6" s="34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</row>
    <row r="7" spans="1:84">
      <c r="A7" s="146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8"/>
      <c r="T7" s="149"/>
      <c r="U7" s="149"/>
      <c r="V7" s="149"/>
      <c r="W7" s="149"/>
      <c r="X7" s="149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1" t="s">
        <v>68</v>
      </c>
      <c r="BJ7" s="152"/>
      <c r="BK7" s="152"/>
      <c r="BL7" s="152"/>
      <c r="BM7" s="152"/>
      <c r="BN7" s="152"/>
      <c r="BO7" s="153" t="s">
        <v>69</v>
      </c>
      <c r="BP7" s="154"/>
      <c r="BQ7" s="154"/>
      <c r="BR7" s="154"/>
      <c r="BS7" s="154"/>
      <c r="BT7" s="155"/>
      <c r="BU7" s="153" t="s">
        <v>70</v>
      </c>
      <c r="BV7" s="154"/>
      <c r="BW7" s="154"/>
      <c r="BX7" s="154"/>
      <c r="BY7" s="154"/>
      <c r="BZ7" s="155"/>
      <c r="CA7" s="159" t="s">
        <v>71</v>
      </c>
      <c r="CB7" s="160"/>
      <c r="CC7" s="160"/>
      <c r="CD7" s="160"/>
      <c r="CE7" s="160"/>
      <c r="CF7" s="161"/>
    </row>
    <row r="8" spans="1:84" ht="18.75" thickBot="1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8"/>
      <c r="T8" s="149"/>
      <c r="U8" s="149"/>
      <c r="V8" s="149"/>
      <c r="W8" s="149"/>
      <c r="X8" s="149"/>
      <c r="Y8" s="35">
        <v>1</v>
      </c>
      <c r="Z8" s="35">
        <v>2</v>
      </c>
      <c r="AA8" s="35">
        <v>3</v>
      </c>
      <c r="AB8" s="35">
        <v>4</v>
      </c>
      <c r="AC8" s="35">
        <v>5</v>
      </c>
      <c r="AD8" s="35">
        <v>6</v>
      </c>
      <c r="AE8" s="35">
        <v>7</v>
      </c>
      <c r="AF8" s="36">
        <v>8</v>
      </c>
      <c r="AG8" s="37">
        <v>9</v>
      </c>
      <c r="AH8" s="38">
        <v>10</v>
      </c>
      <c r="AI8" s="35">
        <v>11</v>
      </c>
      <c r="AJ8" s="35">
        <v>12</v>
      </c>
      <c r="AK8" s="35">
        <v>13</v>
      </c>
      <c r="AL8" s="35">
        <v>14</v>
      </c>
      <c r="AM8" s="35">
        <v>15</v>
      </c>
      <c r="AN8" s="35">
        <v>16</v>
      </c>
      <c r="AO8" s="35">
        <v>17</v>
      </c>
      <c r="AP8" s="35">
        <v>18</v>
      </c>
      <c r="AQ8" s="35">
        <v>19</v>
      </c>
      <c r="AR8" s="39">
        <v>20</v>
      </c>
      <c r="AS8" s="39">
        <v>21</v>
      </c>
      <c r="AT8" s="39">
        <v>22</v>
      </c>
      <c r="AU8" s="39">
        <v>23</v>
      </c>
      <c r="AV8" s="39">
        <v>24</v>
      </c>
      <c r="AW8" s="39">
        <v>25</v>
      </c>
      <c r="AX8" s="39">
        <v>26</v>
      </c>
      <c r="AY8" s="39">
        <v>27</v>
      </c>
      <c r="AZ8" s="39">
        <v>28</v>
      </c>
      <c r="BA8" s="39">
        <v>29</v>
      </c>
      <c r="BB8" s="39">
        <v>30</v>
      </c>
      <c r="BC8" s="39">
        <v>31</v>
      </c>
      <c r="BD8" s="39">
        <v>32</v>
      </c>
      <c r="BE8" s="39">
        <v>33</v>
      </c>
      <c r="BF8" s="39">
        <v>34</v>
      </c>
      <c r="BG8" s="39">
        <v>35</v>
      </c>
      <c r="BH8" s="39">
        <v>36</v>
      </c>
      <c r="BI8" s="152"/>
      <c r="BJ8" s="152"/>
      <c r="BK8" s="152"/>
      <c r="BL8" s="152"/>
      <c r="BM8" s="152"/>
      <c r="BN8" s="152"/>
      <c r="BO8" s="156"/>
      <c r="BP8" s="157"/>
      <c r="BQ8" s="157"/>
      <c r="BR8" s="157"/>
      <c r="BS8" s="157"/>
      <c r="BT8" s="158"/>
      <c r="BU8" s="156"/>
      <c r="BV8" s="157"/>
      <c r="BW8" s="157"/>
      <c r="BX8" s="157"/>
      <c r="BY8" s="157"/>
      <c r="BZ8" s="158"/>
      <c r="CA8" s="162"/>
      <c r="CB8" s="163"/>
      <c r="CC8" s="163"/>
      <c r="CD8" s="163"/>
      <c r="CE8" s="163"/>
      <c r="CF8" s="164"/>
    </row>
    <row r="9" spans="1:84" ht="18.75" thickBot="1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4"/>
      <c r="T9" s="136"/>
      <c r="U9" s="136"/>
      <c r="V9" s="136"/>
      <c r="W9" s="136"/>
      <c r="X9" s="136"/>
      <c r="Y9" s="40" t="s">
        <v>43</v>
      </c>
      <c r="Z9" s="41"/>
      <c r="AA9" s="42"/>
      <c r="AB9" s="42"/>
      <c r="AC9" s="42"/>
      <c r="AD9" s="42"/>
      <c r="AE9" s="43"/>
      <c r="AF9" s="44"/>
      <c r="AG9" s="45"/>
      <c r="AH9" s="46"/>
      <c r="AI9" s="42"/>
      <c r="AJ9" s="42" t="s">
        <v>72</v>
      </c>
      <c r="AK9" s="43"/>
      <c r="AL9" s="41"/>
      <c r="AM9" s="42"/>
      <c r="AN9" s="42"/>
      <c r="AO9" s="42"/>
      <c r="AP9" s="42"/>
      <c r="AQ9" s="43"/>
      <c r="AR9" s="41"/>
      <c r="AS9" s="42"/>
      <c r="AT9" s="42" t="s">
        <v>43</v>
      </c>
      <c r="AU9" s="42" t="s">
        <v>43</v>
      </c>
      <c r="AV9" s="42" t="s">
        <v>43</v>
      </c>
      <c r="AW9" s="47" t="s">
        <v>43</v>
      </c>
      <c r="AX9" s="47" t="s">
        <v>43</v>
      </c>
      <c r="AY9" s="47"/>
      <c r="AZ9" s="47"/>
      <c r="BA9" s="47"/>
      <c r="BB9" s="47"/>
      <c r="BC9" s="47"/>
      <c r="BD9" s="47"/>
      <c r="BE9" s="47"/>
      <c r="BF9" s="47"/>
      <c r="BG9" s="47"/>
      <c r="BH9" s="48"/>
      <c r="BI9" s="131">
        <v>0</v>
      </c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</row>
    <row r="10" spans="1:84" ht="18">
      <c r="A10" s="132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133"/>
      <c r="T10" s="137"/>
      <c r="U10" s="137"/>
      <c r="V10" s="137"/>
      <c r="W10" s="137"/>
      <c r="X10" s="138"/>
      <c r="Y10" s="94" t="s">
        <v>73</v>
      </c>
      <c r="Z10" s="94"/>
      <c r="AA10" s="94"/>
      <c r="AB10" s="94"/>
      <c r="AC10" s="94"/>
      <c r="AD10" s="94"/>
      <c r="AE10" s="94"/>
      <c r="AF10" s="94"/>
      <c r="AG10" s="49"/>
      <c r="AH10" s="134" t="s">
        <v>74</v>
      </c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</row>
    <row r="11" spans="1:84" ht="18">
      <c r="A11" s="132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133"/>
      <c r="T11" s="137"/>
      <c r="U11" s="137"/>
      <c r="V11" s="137"/>
      <c r="W11" s="137"/>
      <c r="X11" s="138"/>
      <c r="Y11" s="94"/>
      <c r="Z11" s="94"/>
      <c r="AA11" s="94"/>
      <c r="AB11" s="94"/>
      <c r="AC11" s="94"/>
      <c r="AD11" s="94"/>
      <c r="AE11" s="94"/>
      <c r="AF11" s="94"/>
      <c r="AG11" s="49"/>
      <c r="AH11" s="93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</row>
    <row r="12" spans="1:84" ht="18">
      <c r="A12" s="132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133"/>
      <c r="T12" s="137"/>
      <c r="U12" s="137"/>
      <c r="V12" s="137"/>
      <c r="W12" s="137"/>
      <c r="X12" s="138"/>
      <c r="Y12" s="94"/>
      <c r="Z12" s="94"/>
      <c r="AA12" s="94"/>
      <c r="AB12" s="94"/>
      <c r="AC12" s="94"/>
      <c r="AD12" s="94"/>
      <c r="AE12" s="94"/>
      <c r="AF12" s="94"/>
      <c r="AG12" s="49"/>
      <c r="AH12" s="93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</row>
    <row r="13" spans="1:84" ht="18.75" thickBot="1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139"/>
      <c r="U13" s="139"/>
      <c r="V13" s="139"/>
      <c r="W13" s="139"/>
      <c r="X13" s="140"/>
      <c r="Y13" s="94"/>
      <c r="Z13" s="94"/>
      <c r="AA13" s="94"/>
      <c r="AB13" s="94"/>
      <c r="AC13" s="94"/>
      <c r="AD13" s="94"/>
      <c r="AE13" s="94"/>
      <c r="AF13" s="94"/>
      <c r="AG13" s="49"/>
      <c r="AH13" s="109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</row>
    <row r="14" spans="1:84" ht="18.75" thickBot="1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4"/>
      <c r="T14" s="105"/>
      <c r="U14" s="106"/>
      <c r="V14" s="106"/>
      <c r="W14" s="106"/>
      <c r="X14" s="106"/>
      <c r="Y14" s="40" t="s">
        <v>43</v>
      </c>
      <c r="Z14" s="41"/>
      <c r="AA14" s="42"/>
      <c r="AB14" s="42"/>
      <c r="AC14" s="42"/>
      <c r="AD14" s="42"/>
      <c r="AE14" s="43"/>
      <c r="AF14" s="44"/>
      <c r="AG14" s="45"/>
      <c r="AH14" s="46"/>
      <c r="AI14" s="42"/>
      <c r="AJ14" s="42" t="s">
        <v>72</v>
      </c>
      <c r="AK14" s="43"/>
      <c r="AL14" s="41"/>
      <c r="AM14" s="42"/>
      <c r="AN14" s="42"/>
      <c r="AO14" s="42"/>
      <c r="AP14" s="42"/>
      <c r="AQ14" s="43"/>
      <c r="AR14" s="41"/>
      <c r="AS14" s="42"/>
      <c r="AT14" s="42"/>
      <c r="AU14" s="42"/>
      <c r="AV14" s="42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50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</row>
    <row r="15" spans="1:84" ht="18">
      <c r="A15" s="132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133"/>
      <c r="T15" s="105"/>
      <c r="U15" s="106"/>
      <c r="V15" s="106"/>
      <c r="W15" s="106"/>
      <c r="X15" s="106"/>
      <c r="Y15" s="94" t="s">
        <v>74</v>
      </c>
      <c r="Z15" s="94"/>
      <c r="AA15" s="94"/>
      <c r="AB15" s="94"/>
      <c r="AC15" s="94"/>
      <c r="AD15" s="94"/>
      <c r="AE15" s="94"/>
      <c r="AF15" s="94"/>
      <c r="AG15" s="49"/>
      <c r="AH15" s="134" t="s">
        <v>74</v>
      </c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35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</row>
    <row r="16" spans="1:84" ht="18">
      <c r="A16" s="132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133"/>
      <c r="T16" s="105"/>
      <c r="U16" s="106"/>
      <c r="V16" s="106"/>
      <c r="W16" s="106"/>
      <c r="X16" s="106"/>
      <c r="Y16" s="94"/>
      <c r="Z16" s="94"/>
      <c r="AA16" s="94"/>
      <c r="AB16" s="94"/>
      <c r="AC16" s="94"/>
      <c r="AD16" s="94"/>
      <c r="AE16" s="94"/>
      <c r="AF16" s="94"/>
      <c r="AG16" s="49"/>
      <c r="AH16" s="93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5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</row>
    <row r="17" spans="1:84" ht="18">
      <c r="A17" s="132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133"/>
      <c r="T17" s="105"/>
      <c r="U17" s="106"/>
      <c r="V17" s="106"/>
      <c r="W17" s="106"/>
      <c r="X17" s="106"/>
      <c r="Y17" s="94"/>
      <c r="Z17" s="94"/>
      <c r="AA17" s="94"/>
      <c r="AB17" s="94"/>
      <c r="AC17" s="94"/>
      <c r="AD17" s="94"/>
      <c r="AE17" s="94"/>
      <c r="AF17" s="94"/>
      <c r="AG17" s="49"/>
      <c r="AH17" s="93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5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</row>
    <row r="18" spans="1:84" ht="18.75" thickBot="1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8"/>
      <c r="T18" s="107"/>
      <c r="U18" s="108"/>
      <c r="V18" s="108"/>
      <c r="W18" s="108"/>
      <c r="X18" s="108"/>
      <c r="Y18" s="94"/>
      <c r="Z18" s="94"/>
      <c r="AA18" s="94"/>
      <c r="AB18" s="94"/>
      <c r="AC18" s="94"/>
      <c r="AD18" s="94"/>
      <c r="AE18" s="94"/>
      <c r="AF18" s="94"/>
      <c r="AG18" s="49"/>
      <c r="AH18" s="109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110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</row>
    <row r="19" spans="1:84" ht="18.75" thickBot="1">
      <c r="A19" s="102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4"/>
      <c r="T19" s="105"/>
      <c r="U19" s="106"/>
      <c r="V19" s="106"/>
      <c r="W19" s="106"/>
      <c r="X19" s="106"/>
      <c r="Y19" s="40" t="s">
        <v>43</v>
      </c>
      <c r="Z19" s="41"/>
      <c r="AA19" s="42"/>
      <c r="AB19" s="42"/>
      <c r="AC19" s="42"/>
      <c r="AD19" s="42" t="s">
        <v>72</v>
      </c>
      <c r="AE19" s="43"/>
      <c r="AF19" s="44"/>
      <c r="AG19" s="45"/>
      <c r="AH19" s="46"/>
      <c r="AI19" s="42"/>
      <c r="AJ19" s="42"/>
      <c r="AK19" s="43"/>
      <c r="AL19" s="41"/>
      <c r="AM19" s="42"/>
      <c r="AN19" s="42"/>
      <c r="AO19" s="42"/>
      <c r="AP19" s="42"/>
      <c r="AQ19" s="43"/>
      <c r="AR19" s="41"/>
      <c r="AS19" s="42"/>
      <c r="AT19" s="42"/>
      <c r="AU19" s="42"/>
      <c r="AV19" s="42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50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</row>
    <row r="20" spans="1:84" ht="18">
      <c r="A20" s="132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133"/>
      <c r="T20" s="105"/>
      <c r="U20" s="106"/>
      <c r="V20" s="106"/>
      <c r="W20" s="106"/>
      <c r="X20" s="106"/>
      <c r="Y20" s="94" t="s">
        <v>74</v>
      </c>
      <c r="Z20" s="94"/>
      <c r="AA20" s="94"/>
      <c r="AB20" s="94"/>
      <c r="AC20" s="94"/>
      <c r="AD20" s="94"/>
      <c r="AE20" s="94"/>
      <c r="AF20" s="94"/>
      <c r="AG20" s="49"/>
      <c r="AH20" s="134" t="s">
        <v>74</v>
      </c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35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</row>
    <row r="21" spans="1:84" ht="18">
      <c r="A21" s="132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133"/>
      <c r="T21" s="105"/>
      <c r="U21" s="106"/>
      <c r="V21" s="106"/>
      <c r="W21" s="106"/>
      <c r="X21" s="106"/>
      <c r="Y21" s="94"/>
      <c r="Z21" s="94"/>
      <c r="AA21" s="94"/>
      <c r="AB21" s="94"/>
      <c r="AC21" s="94"/>
      <c r="AD21" s="94"/>
      <c r="AE21" s="94"/>
      <c r="AF21" s="94"/>
      <c r="AG21" s="49"/>
      <c r="AH21" s="93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5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</row>
    <row r="22" spans="1:84" ht="18">
      <c r="A22" s="132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133"/>
      <c r="T22" s="105"/>
      <c r="U22" s="106"/>
      <c r="V22" s="106"/>
      <c r="W22" s="106"/>
      <c r="X22" s="106"/>
      <c r="Y22" s="94"/>
      <c r="Z22" s="94"/>
      <c r="AA22" s="94"/>
      <c r="AB22" s="94"/>
      <c r="AC22" s="94"/>
      <c r="AD22" s="94"/>
      <c r="AE22" s="94"/>
      <c r="AF22" s="94"/>
      <c r="AG22" s="49"/>
      <c r="AH22" s="93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5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</row>
    <row r="23" spans="1:84" ht="18.75" thickBot="1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107"/>
      <c r="U23" s="108"/>
      <c r="V23" s="108"/>
      <c r="W23" s="108"/>
      <c r="X23" s="108"/>
      <c r="Y23" s="94"/>
      <c r="Z23" s="94"/>
      <c r="AA23" s="94"/>
      <c r="AB23" s="94"/>
      <c r="AC23" s="94"/>
      <c r="AD23" s="94"/>
      <c r="AE23" s="94"/>
      <c r="AF23" s="94"/>
      <c r="AG23" s="49"/>
      <c r="AH23" s="109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110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</row>
    <row r="24" spans="1:84" ht="18.75" thickBot="1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4"/>
      <c r="T24" s="105"/>
      <c r="U24" s="106"/>
      <c r="V24" s="106"/>
      <c r="W24" s="106"/>
      <c r="X24" s="106"/>
      <c r="Y24" s="40" t="s">
        <v>43</v>
      </c>
      <c r="Z24" s="41"/>
      <c r="AA24" s="42"/>
      <c r="AB24" s="42"/>
      <c r="AC24" s="42"/>
      <c r="AD24" s="42" t="s">
        <v>72</v>
      </c>
      <c r="AE24" s="43"/>
      <c r="AF24" s="44"/>
      <c r="AG24" s="45"/>
      <c r="AH24" s="46"/>
      <c r="AI24" s="42"/>
      <c r="AJ24" s="42"/>
      <c r="AK24" s="43"/>
      <c r="AL24" s="41"/>
      <c r="AM24" s="42"/>
      <c r="AN24" s="42"/>
      <c r="AO24" s="42"/>
      <c r="AP24" s="42"/>
      <c r="AQ24" s="43"/>
      <c r="AR24" s="41"/>
      <c r="AS24" s="42"/>
      <c r="AT24" s="42"/>
      <c r="AU24" s="42"/>
      <c r="AV24" s="42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50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</row>
    <row r="25" spans="1:84" ht="18">
      <c r="A25" s="132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133"/>
      <c r="T25" s="105"/>
      <c r="U25" s="106"/>
      <c r="V25" s="106"/>
      <c r="W25" s="106"/>
      <c r="X25" s="106"/>
      <c r="Y25" s="94" t="s">
        <v>74</v>
      </c>
      <c r="Z25" s="94"/>
      <c r="AA25" s="94"/>
      <c r="AB25" s="94"/>
      <c r="AC25" s="94"/>
      <c r="AD25" s="94"/>
      <c r="AE25" s="94"/>
      <c r="AF25" s="94"/>
      <c r="AG25" s="49"/>
      <c r="AH25" s="134" t="s">
        <v>74</v>
      </c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35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</row>
    <row r="26" spans="1:84" ht="18">
      <c r="A26" s="132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133"/>
      <c r="T26" s="105"/>
      <c r="U26" s="106"/>
      <c r="V26" s="106"/>
      <c r="W26" s="106"/>
      <c r="X26" s="106"/>
      <c r="Y26" s="94"/>
      <c r="Z26" s="94"/>
      <c r="AA26" s="94"/>
      <c r="AB26" s="94"/>
      <c r="AC26" s="94"/>
      <c r="AD26" s="94"/>
      <c r="AE26" s="94"/>
      <c r="AF26" s="94"/>
      <c r="AG26" s="49"/>
      <c r="AH26" s="93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5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</row>
    <row r="27" spans="1:84" ht="18">
      <c r="A27" s="132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133"/>
      <c r="T27" s="105"/>
      <c r="U27" s="106"/>
      <c r="V27" s="106"/>
      <c r="W27" s="106"/>
      <c r="X27" s="106"/>
      <c r="Y27" s="94"/>
      <c r="Z27" s="94"/>
      <c r="AA27" s="94"/>
      <c r="AB27" s="94"/>
      <c r="AC27" s="94"/>
      <c r="AD27" s="94"/>
      <c r="AE27" s="94"/>
      <c r="AF27" s="94"/>
      <c r="AG27" s="49"/>
      <c r="AH27" s="93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5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</row>
    <row r="28" spans="1:84" ht="18.75" thickBot="1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8"/>
      <c r="T28" s="107"/>
      <c r="U28" s="108"/>
      <c r="V28" s="108"/>
      <c r="W28" s="108"/>
      <c r="X28" s="108"/>
      <c r="Y28" s="94"/>
      <c r="Z28" s="94"/>
      <c r="AA28" s="94"/>
      <c r="AB28" s="94"/>
      <c r="AC28" s="94"/>
      <c r="AD28" s="94"/>
      <c r="AE28" s="94"/>
      <c r="AF28" s="94"/>
      <c r="AG28" s="49"/>
      <c r="AH28" s="109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110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</row>
    <row r="29" spans="1:84" ht="18.75" thickBot="1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4"/>
      <c r="T29" s="105"/>
      <c r="U29" s="106"/>
      <c r="V29" s="106"/>
      <c r="W29" s="106"/>
      <c r="X29" s="106"/>
      <c r="Y29" s="40" t="s">
        <v>43</v>
      </c>
      <c r="Z29" s="41"/>
      <c r="AA29" s="42"/>
      <c r="AB29" s="42"/>
      <c r="AC29" s="42"/>
      <c r="AD29" s="42" t="s">
        <v>72</v>
      </c>
      <c r="AE29" s="43"/>
      <c r="AF29" s="44"/>
      <c r="AG29" s="45"/>
      <c r="AH29" s="46"/>
      <c r="AI29" s="42"/>
      <c r="AJ29" s="42"/>
      <c r="AK29" s="43"/>
      <c r="AL29" s="41"/>
      <c r="AM29" s="42"/>
      <c r="AN29" s="42"/>
      <c r="AO29" s="42"/>
      <c r="AP29" s="42"/>
      <c r="AQ29" s="43"/>
      <c r="AR29" s="41"/>
      <c r="AS29" s="42"/>
      <c r="AT29" s="42"/>
      <c r="AU29" s="42"/>
      <c r="AV29" s="42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50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</row>
    <row r="30" spans="1:84" ht="18">
      <c r="A30" s="132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133"/>
      <c r="T30" s="105"/>
      <c r="U30" s="106"/>
      <c r="V30" s="106"/>
      <c r="W30" s="106"/>
      <c r="X30" s="106"/>
      <c r="Y30" s="94" t="s">
        <v>74</v>
      </c>
      <c r="Z30" s="94"/>
      <c r="AA30" s="94"/>
      <c r="AB30" s="94"/>
      <c r="AC30" s="94"/>
      <c r="AD30" s="94"/>
      <c r="AE30" s="94"/>
      <c r="AF30" s="94"/>
      <c r="AG30" s="49"/>
      <c r="AH30" s="134" t="s">
        <v>74</v>
      </c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35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</row>
    <row r="31" spans="1:84" ht="18">
      <c r="A31" s="132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133"/>
      <c r="T31" s="105"/>
      <c r="U31" s="106"/>
      <c r="V31" s="106"/>
      <c r="W31" s="106"/>
      <c r="X31" s="106"/>
      <c r="Y31" s="94"/>
      <c r="Z31" s="94"/>
      <c r="AA31" s="94"/>
      <c r="AB31" s="94"/>
      <c r="AC31" s="94"/>
      <c r="AD31" s="94"/>
      <c r="AE31" s="94"/>
      <c r="AF31" s="94"/>
      <c r="AG31" s="49"/>
      <c r="AH31" s="93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5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</row>
    <row r="32" spans="1:84" ht="18">
      <c r="A32" s="132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133"/>
      <c r="T32" s="105"/>
      <c r="U32" s="106"/>
      <c r="V32" s="106"/>
      <c r="W32" s="106"/>
      <c r="X32" s="106"/>
      <c r="Y32" s="94"/>
      <c r="Z32" s="94"/>
      <c r="AA32" s="94"/>
      <c r="AB32" s="94"/>
      <c r="AC32" s="94"/>
      <c r="AD32" s="94"/>
      <c r="AE32" s="94"/>
      <c r="AF32" s="94"/>
      <c r="AG32" s="49"/>
      <c r="AH32" s="93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5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</row>
    <row r="33" spans="1:84" ht="18.75" thickBot="1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8"/>
      <c r="T33" s="107"/>
      <c r="U33" s="108"/>
      <c r="V33" s="108"/>
      <c r="W33" s="108"/>
      <c r="X33" s="108"/>
      <c r="Y33" s="94"/>
      <c r="Z33" s="94"/>
      <c r="AA33" s="94"/>
      <c r="AB33" s="94"/>
      <c r="AC33" s="94"/>
      <c r="AD33" s="94"/>
      <c r="AE33" s="94"/>
      <c r="AF33" s="94"/>
      <c r="AG33" s="49"/>
      <c r="AH33" s="109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110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</row>
    <row r="34" spans="1:84" ht="18.75" thickBot="1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5"/>
      <c r="U34" s="106"/>
      <c r="V34" s="106"/>
      <c r="W34" s="106"/>
      <c r="X34" s="106"/>
      <c r="Y34" s="40" t="s">
        <v>43</v>
      </c>
      <c r="Z34" s="41"/>
      <c r="AA34" s="42"/>
      <c r="AB34" s="42"/>
      <c r="AC34" s="42"/>
      <c r="AD34" s="42" t="s">
        <v>72</v>
      </c>
      <c r="AE34" s="43"/>
      <c r="AF34" s="44"/>
      <c r="AG34" s="45"/>
      <c r="AH34" s="46"/>
      <c r="AI34" s="42"/>
      <c r="AJ34" s="42"/>
      <c r="AK34" s="43"/>
      <c r="AL34" s="41"/>
      <c r="AM34" s="42"/>
      <c r="AN34" s="42"/>
      <c r="AO34" s="42"/>
      <c r="AP34" s="42"/>
      <c r="AQ34" s="43"/>
      <c r="AR34" s="41"/>
      <c r="AS34" s="42"/>
      <c r="AT34" s="42"/>
      <c r="AU34" s="42"/>
      <c r="AV34" s="42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50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</row>
    <row r="35" spans="1:84" ht="18">
      <c r="A35" s="132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133"/>
      <c r="T35" s="105"/>
      <c r="U35" s="106"/>
      <c r="V35" s="106"/>
      <c r="W35" s="106"/>
      <c r="X35" s="106"/>
      <c r="Y35" s="94" t="s">
        <v>74</v>
      </c>
      <c r="Z35" s="94"/>
      <c r="AA35" s="94"/>
      <c r="AB35" s="94"/>
      <c r="AC35" s="94"/>
      <c r="AD35" s="94"/>
      <c r="AE35" s="94"/>
      <c r="AF35" s="94"/>
      <c r="AG35" s="49"/>
      <c r="AH35" s="134" t="s">
        <v>74</v>
      </c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35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</row>
    <row r="36" spans="1:84" ht="18">
      <c r="A36" s="132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133"/>
      <c r="T36" s="105"/>
      <c r="U36" s="106"/>
      <c r="V36" s="106"/>
      <c r="W36" s="106"/>
      <c r="X36" s="106"/>
      <c r="Y36" s="94"/>
      <c r="Z36" s="94"/>
      <c r="AA36" s="94"/>
      <c r="AB36" s="94"/>
      <c r="AC36" s="94"/>
      <c r="AD36" s="94"/>
      <c r="AE36" s="94"/>
      <c r="AF36" s="94"/>
      <c r="AG36" s="49"/>
      <c r="AH36" s="93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5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</row>
    <row r="37" spans="1:84" ht="18">
      <c r="A37" s="132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133"/>
      <c r="T37" s="105"/>
      <c r="U37" s="106"/>
      <c r="V37" s="106"/>
      <c r="W37" s="106"/>
      <c r="X37" s="106"/>
      <c r="Y37" s="94"/>
      <c r="Z37" s="94"/>
      <c r="AA37" s="94"/>
      <c r="AB37" s="94"/>
      <c r="AC37" s="94"/>
      <c r="AD37" s="94"/>
      <c r="AE37" s="94"/>
      <c r="AF37" s="94"/>
      <c r="AG37" s="49"/>
      <c r="AH37" s="93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5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</row>
    <row r="38" spans="1:84" ht="18.75" thickBot="1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8"/>
      <c r="T38" s="107"/>
      <c r="U38" s="108"/>
      <c r="V38" s="108"/>
      <c r="W38" s="108"/>
      <c r="X38" s="108"/>
      <c r="Y38" s="94"/>
      <c r="Z38" s="94"/>
      <c r="AA38" s="94"/>
      <c r="AB38" s="94"/>
      <c r="AC38" s="94"/>
      <c r="AD38" s="94"/>
      <c r="AE38" s="94"/>
      <c r="AF38" s="94"/>
      <c r="AG38" s="49"/>
      <c r="AH38" s="109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110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</row>
    <row r="39" spans="1:84" ht="18.75" thickBot="1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4"/>
      <c r="T39" s="105"/>
      <c r="U39" s="106"/>
      <c r="V39" s="106"/>
      <c r="W39" s="106"/>
      <c r="X39" s="106"/>
      <c r="Y39" s="40" t="s">
        <v>43</v>
      </c>
      <c r="Z39" s="41"/>
      <c r="AA39" s="42"/>
      <c r="AB39" s="42"/>
      <c r="AC39" s="42"/>
      <c r="AD39" s="42" t="s">
        <v>72</v>
      </c>
      <c r="AE39" s="43"/>
      <c r="AF39" s="44"/>
      <c r="AG39" s="45"/>
      <c r="AH39" s="46"/>
      <c r="AI39" s="42"/>
      <c r="AJ39" s="42"/>
      <c r="AK39" s="43"/>
      <c r="AL39" s="41"/>
      <c r="AM39" s="42"/>
      <c r="AN39" s="42"/>
      <c r="AO39" s="42"/>
      <c r="AP39" s="42"/>
      <c r="AQ39" s="43"/>
      <c r="AR39" s="41"/>
      <c r="AS39" s="42"/>
      <c r="AT39" s="42"/>
      <c r="AU39" s="42"/>
      <c r="AV39" s="42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50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</row>
    <row r="40" spans="1:84" ht="18">
      <c r="A40" s="132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133"/>
      <c r="T40" s="105"/>
      <c r="U40" s="106"/>
      <c r="V40" s="106"/>
      <c r="W40" s="106"/>
      <c r="X40" s="106"/>
      <c r="Y40" s="94" t="s">
        <v>74</v>
      </c>
      <c r="Z40" s="94"/>
      <c r="AA40" s="94"/>
      <c r="AB40" s="94"/>
      <c r="AC40" s="94"/>
      <c r="AD40" s="94"/>
      <c r="AE40" s="94"/>
      <c r="AF40" s="94"/>
      <c r="AG40" s="49"/>
      <c r="AH40" s="134" t="s">
        <v>74</v>
      </c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35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</row>
    <row r="41" spans="1:84" ht="18">
      <c r="A41" s="132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133"/>
      <c r="T41" s="105"/>
      <c r="U41" s="106"/>
      <c r="V41" s="106"/>
      <c r="W41" s="106"/>
      <c r="X41" s="106"/>
      <c r="Y41" s="94"/>
      <c r="Z41" s="94"/>
      <c r="AA41" s="94"/>
      <c r="AB41" s="94"/>
      <c r="AC41" s="94"/>
      <c r="AD41" s="94"/>
      <c r="AE41" s="94"/>
      <c r="AF41" s="94"/>
      <c r="AG41" s="49"/>
      <c r="AH41" s="93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5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</row>
    <row r="42" spans="1:84" ht="18">
      <c r="A42" s="132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133"/>
      <c r="T42" s="105"/>
      <c r="U42" s="106"/>
      <c r="V42" s="106"/>
      <c r="W42" s="106"/>
      <c r="X42" s="106"/>
      <c r="Y42" s="94"/>
      <c r="Z42" s="94"/>
      <c r="AA42" s="94"/>
      <c r="AB42" s="94"/>
      <c r="AC42" s="94"/>
      <c r="AD42" s="94"/>
      <c r="AE42" s="94"/>
      <c r="AF42" s="94"/>
      <c r="AG42" s="49"/>
      <c r="AH42" s="93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5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</row>
    <row r="43" spans="1:84" ht="18.75" thickBot="1">
      <c r="A43" s="96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8"/>
      <c r="T43" s="107"/>
      <c r="U43" s="108"/>
      <c r="V43" s="108"/>
      <c r="W43" s="108"/>
      <c r="X43" s="108"/>
      <c r="Y43" s="99"/>
      <c r="Z43" s="100"/>
      <c r="AA43" s="100"/>
      <c r="AB43" s="100"/>
      <c r="AC43" s="100"/>
      <c r="AD43" s="100"/>
      <c r="AE43" s="100"/>
      <c r="AF43" s="101"/>
      <c r="AG43" s="51"/>
      <c r="AH43" s="109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110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</row>
    <row r="44" spans="1:84" ht="18.75" thickBot="1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4"/>
      <c r="T44" s="105"/>
      <c r="U44" s="106"/>
      <c r="V44" s="106"/>
      <c r="W44" s="106"/>
      <c r="X44" s="106"/>
      <c r="Y44" s="40" t="s">
        <v>43</v>
      </c>
      <c r="Z44" s="41"/>
      <c r="AA44" s="42"/>
      <c r="AB44" s="42"/>
      <c r="AC44" s="42"/>
      <c r="AD44" s="42" t="s">
        <v>72</v>
      </c>
      <c r="AE44" s="43"/>
      <c r="AF44" s="44"/>
      <c r="AG44" s="45"/>
      <c r="AH44" s="46"/>
      <c r="AI44" s="42"/>
      <c r="AJ44" s="42"/>
      <c r="AK44" s="43"/>
      <c r="AL44" s="41"/>
      <c r="AM44" s="42"/>
      <c r="AN44" s="42"/>
      <c r="AO44" s="42"/>
      <c r="AP44" s="42"/>
      <c r="AQ44" s="43"/>
      <c r="AR44" s="41"/>
      <c r="AS44" s="42"/>
      <c r="AT44" s="42"/>
      <c r="AU44" s="42"/>
      <c r="AV44" s="42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50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</row>
    <row r="45" spans="1:84" ht="18">
      <c r="A45" s="132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133"/>
      <c r="T45" s="105"/>
      <c r="U45" s="106"/>
      <c r="V45" s="106"/>
      <c r="W45" s="106"/>
      <c r="X45" s="106"/>
      <c r="Y45" s="94" t="s">
        <v>74</v>
      </c>
      <c r="Z45" s="94"/>
      <c r="AA45" s="94"/>
      <c r="AB45" s="94"/>
      <c r="AC45" s="94"/>
      <c r="AD45" s="94"/>
      <c r="AE45" s="94"/>
      <c r="AF45" s="94"/>
      <c r="AG45" s="49"/>
      <c r="AH45" s="134" t="s">
        <v>74</v>
      </c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35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</row>
    <row r="46" spans="1:84" ht="18">
      <c r="A46" s="132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133"/>
      <c r="T46" s="105"/>
      <c r="U46" s="106"/>
      <c r="V46" s="106"/>
      <c r="W46" s="106"/>
      <c r="X46" s="106"/>
      <c r="Y46" s="94"/>
      <c r="Z46" s="94"/>
      <c r="AA46" s="94"/>
      <c r="AB46" s="94"/>
      <c r="AC46" s="94"/>
      <c r="AD46" s="94"/>
      <c r="AE46" s="94"/>
      <c r="AF46" s="94"/>
      <c r="AG46" s="49"/>
      <c r="AH46" s="93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5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131"/>
      <c r="CD46" s="131"/>
      <c r="CE46" s="131"/>
      <c r="CF46" s="131"/>
    </row>
    <row r="47" spans="1:84" ht="18">
      <c r="A47" s="132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133"/>
      <c r="T47" s="105"/>
      <c r="U47" s="106"/>
      <c r="V47" s="106"/>
      <c r="W47" s="106"/>
      <c r="X47" s="106"/>
      <c r="Y47" s="94"/>
      <c r="Z47" s="94"/>
      <c r="AA47" s="94"/>
      <c r="AB47" s="94"/>
      <c r="AC47" s="94"/>
      <c r="AD47" s="94"/>
      <c r="AE47" s="94"/>
      <c r="AF47" s="94"/>
      <c r="AG47" s="49"/>
      <c r="AH47" s="93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5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</row>
    <row r="48" spans="1:84" ht="18.75" thickBot="1">
      <c r="A48" s="9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8"/>
      <c r="T48" s="107"/>
      <c r="U48" s="108"/>
      <c r="V48" s="108"/>
      <c r="W48" s="108"/>
      <c r="X48" s="108"/>
      <c r="Y48" s="99"/>
      <c r="Z48" s="100"/>
      <c r="AA48" s="100"/>
      <c r="AB48" s="100"/>
      <c r="AC48" s="100"/>
      <c r="AD48" s="100"/>
      <c r="AE48" s="100"/>
      <c r="AF48" s="101"/>
      <c r="AG48" s="51"/>
      <c r="AH48" s="109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110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</row>
    <row r="49" spans="1:84" ht="18.75" thickBot="1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4"/>
      <c r="T49" s="105"/>
      <c r="U49" s="106"/>
      <c r="V49" s="106"/>
      <c r="W49" s="106"/>
      <c r="X49" s="106"/>
      <c r="Y49" s="40" t="s">
        <v>43</v>
      </c>
      <c r="Z49" s="41"/>
      <c r="AA49" s="42"/>
      <c r="AB49" s="42"/>
      <c r="AC49" s="42"/>
      <c r="AD49" s="42" t="s">
        <v>72</v>
      </c>
      <c r="AE49" s="43"/>
      <c r="AF49" s="44"/>
      <c r="AG49" s="45"/>
      <c r="AH49" s="46"/>
      <c r="AI49" s="42"/>
      <c r="AJ49" s="42"/>
      <c r="AK49" s="43"/>
      <c r="AL49" s="41"/>
      <c r="AM49" s="42"/>
      <c r="AN49" s="42"/>
      <c r="AO49" s="42"/>
      <c r="AP49" s="42"/>
      <c r="AQ49" s="43"/>
      <c r="AR49" s="41"/>
      <c r="AS49" s="42"/>
      <c r="AT49" s="42"/>
      <c r="AU49" s="42"/>
      <c r="AV49" s="42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50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  <c r="CA49" s="131"/>
      <c r="CB49" s="131"/>
      <c r="CC49" s="131"/>
      <c r="CD49" s="131"/>
      <c r="CE49" s="131"/>
      <c r="CF49" s="131"/>
    </row>
    <row r="50" spans="1:84" ht="18">
      <c r="A50" s="132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133"/>
      <c r="T50" s="105"/>
      <c r="U50" s="106"/>
      <c r="V50" s="106"/>
      <c r="W50" s="106"/>
      <c r="X50" s="106"/>
      <c r="Y50" s="94" t="s">
        <v>74</v>
      </c>
      <c r="Z50" s="94"/>
      <c r="AA50" s="94"/>
      <c r="AB50" s="94"/>
      <c r="AC50" s="94"/>
      <c r="AD50" s="94"/>
      <c r="AE50" s="94"/>
      <c r="AF50" s="94"/>
      <c r="AG50" s="49"/>
      <c r="AH50" s="134" t="s">
        <v>74</v>
      </c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35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</row>
    <row r="51" spans="1:84" ht="18">
      <c r="A51" s="132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133"/>
      <c r="T51" s="105"/>
      <c r="U51" s="106"/>
      <c r="V51" s="106"/>
      <c r="W51" s="106"/>
      <c r="X51" s="106"/>
      <c r="Y51" s="94"/>
      <c r="Z51" s="94"/>
      <c r="AA51" s="94"/>
      <c r="AB51" s="94"/>
      <c r="AC51" s="94"/>
      <c r="AD51" s="94"/>
      <c r="AE51" s="94"/>
      <c r="AF51" s="94"/>
      <c r="AG51" s="49"/>
      <c r="AH51" s="93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5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1"/>
      <c r="CC51" s="131"/>
      <c r="CD51" s="131"/>
      <c r="CE51" s="131"/>
      <c r="CF51" s="131"/>
    </row>
    <row r="52" spans="1:84" ht="18">
      <c r="A52" s="132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133"/>
      <c r="T52" s="105"/>
      <c r="U52" s="106"/>
      <c r="V52" s="106"/>
      <c r="W52" s="106"/>
      <c r="X52" s="106"/>
      <c r="Y52" s="94"/>
      <c r="Z52" s="94"/>
      <c r="AA52" s="94"/>
      <c r="AB52" s="94"/>
      <c r="AC52" s="94"/>
      <c r="AD52" s="94"/>
      <c r="AE52" s="94"/>
      <c r="AF52" s="94"/>
      <c r="AG52" s="49"/>
      <c r="AH52" s="93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5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  <c r="CA52" s="131"/>
      <c r="CB52" s="131"/>
      <c r="CC52" s="131"/>
      <c r="CD52" s="131"/>
      <c r="CE52" s="131"/>
      <c r="CF52" s="131"/>
    </row>
    <row r="53" spans="1:84" ht="18.75" thickBot="1">
      <c r="A53" s="96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8"/>
      <c r="T53" s="107"/>
      <c r="U53" s="108"/>
      <c r="V53" s="108"/>
      <c r="W53" s="108"/>
      <c r="X53" s="108"/>
      <c r="Y53" s="99"/>
      <c r="Z53" s="100"/>
      <c r="AA53" s="100"/>
      <c r="AB53" s="100"/>
      <c r="AC53" s="100"/>
      <c r="AD53" s="100"/>
      <c r="AE53" s="100"/>
      <c r="AF53" s="101"/>
      <c r="AG53" s="51"/>
      <c r="AH53" s="109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110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  <c r="CA53" s="131"/>
      <c r="CB53" s="131"/>
      <c r="CC53" s="131"/>
      <c r="CD53" s="131"/>
      <c r="CE53" s="131"/>
      <c r="CF53" s="131"/>
    </row>
    <row r="54" spans="1:84" ht="23.25">
      <c r="A54" s="52"/>
      <c r="B54" s="5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5"/>
      <c r="AU54" s="55"/>
      <c r="AV54" s="55"/>
      <c r="AW54" s="55"/>
      <c r="AX54" s="55"/>
      <c r="AY54" s="55"/>
      <c r="AZ54" s="112" t="s">
        <v>75</v>
      </c>
      <c r="BA54" s="112"/>
      <c r="BB54" s="112"/>
      <c r="BC54" s="112"/>
      <c r="BD54" s="112"/>
      <c r="BE54" s="112"/>
      <c r="BF54" s="112"/>
      <c r="BG54" s="112"/>
      <c r="BH54" s="113"/>
      <c r="BI54" s="116">
        <f>SUM(BI9:BN53)</f>
        <v>0</v>
      </c>
      <c r="BJ54" s="116"/>
      <c r="BK54" s="116"/>
      <c r="BL54" s="116"/>
      <c r="BM54" s="116"/>
      <c r="BN54" s="116"/>
      <c r="BO54" s="117">
        <f>SUM(BO9:BT53)</f>
        <v>0</v>
      </c>
      <c r="BP54" s="118"/>
      <c r="BQ54" s="118"/>
      <c r="BR54" s="118"/>
      <c r="BS54" s="118"/>
      <c r="BT54" s="119"/>
      <c r="BU54" s="117">
        <f>SUM(BU9:BZ53)</f>
        <v>0</v>
      </c>
      <c r="BV54" s="118"/>
      <c r="BW54" s="118"/>
      <c r="BX54" s="118"/>
      <c r="BY54" s="118"/>
      <c r="BZ54" s="119"/>
      <c r="CA54" s="117">
        <f>SUM(CA9:CF53)</f>
        <v>0</v>
      </c>
      <c r="CB54" s="118"/>
      <c r="CC54" s="118"/>
      <c r="CD54" s="118"/>
      <c r="CE54" s="118"/>
      <c r="CF54" s="119"/>
    </row>
    <row r="55" spans="1:84" ht="23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5"/>
      <c r="AU55" s="55"/>
      <c r="AV55" s="55"/>
      <c r="AW55" s="55"/>
      <c r="AX55" s="55"/>
      <c r="AY55" s="55"/>
      <c r="AZ55" s="114"/>
      <c r="BA55" s="114"/>
      <c r="BB55" s="114"/>
      <c r="BC55" s="114"/>
      <c r="BD55" s="114"/>
      <c r="BE55" s="114"/>
      <c r="BF55" s="114"/>
      <c r="BG55" s="114"/>
      <c r="BH55" s="115"/>
      <c r="BI55" s="116"/>
      <c r="BJ55" s="116"/>
      <c r="BK55" s="116"/>
      <c r="BL55" s="116"/>
      <c r="BM55" s="116"/>
      <c r="BN55" s="116"/>
      <c r="BO55" s="120"/>
      <c r="BP55" s="121"/>
      <c r="BQ55" s="121"/>
      <c r="BR55" s="121"/>
      <c r="BS55" s="121"/>
      <c r="BT55" s="122"/>
      <c r="BU55" s="120"/>
      <c r="BV55" s="121"/>
      <c r="BW55" s="121"/>
      <c r="BX55" s="121"/>
      <c r="BY55" s="121"/>
      <c r="BZ55" s="122"/>
      <c r="CA55" s="120"/>
      <c r="CB55" s="121"/>
      <c r="CC55" s="121"/>
      <c r="CD55" s="121"/>
      <c r="CE55" s="121"/>
      <c r="CF55" s="122"/>
    </row>
    <row r="56" spans="1:84" ht="23.25">
      <c r="A56" s="52"/>
      <c r="B56" s="52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5"/>
      <c r="AU56" s="55"/>
      <c r="AV56" s="55"/>
      <c r="AW56" s="55"/>
      <c r="AX56" s="55"/>
      <c r="AY56" s="55"/>
      <c r="AZ56" s="114"/>
      <c r="BA56" s="114"/>
      <c r="BB56" s="114"/>
      <c r="BC56" s="114"/>
      <c r="BD56" s="114"/>
      <c r="BE56" s="114"/>
      <c r="BF56" s="114"/>
      <c r="BG56" s="114"/>
      <c r="BH56" s="115"/>
      <c r="BI56" s="116"/>
      <c r="BJ56" s="116"/>
      <c r="BK56" s="116"/>
      <c r="BL56" s="116"/>
      <c r="BM56" s="116"/>
      <c r="BN56" s="116"/>
      <c r="BO56" s="120"/>
      <c r="BP56" s="121"/>
      <c r="BQ56" s="121"/>
      <c r="BR56" s="121"/>
      <c r="BS56" s="121"/>
      <c r="BT56" s="122"/>
      <c r="BU56" s="120"/>
      <c r="BV56" s="121"/>
      <c r="BW56" s="121"/>
      <c r="BX56" s="121"/>
      <c r="BY56" s="121"/>
      <c r="BZ56" s="122"/>
      <c r="CA56" s="120"/>
      <c r="CB56" s="121"/>
      <c r="CC56" s="121"/>
      <c r="CD56" s="121"/>
      <c r="CE56" s="121"/>
      <c r="CF56" s="122"/>
    </row>
    <row r="57" spans="1:84" ht="18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7"/>
      <c r="AJ57" s="57"/>
      <c r="AK57" s="57"/>
      <c r="AL57" s="23"/>
      <c r="AM57" s="23"/>
      <c r="AN57" s="23"/>
      <c r="AO57" s="23"/>
      <c r="AP57" s="23"/>
      <c r="AQ57" s="23"/>
      <c r="AR57" s="23"/>
      <c r="AS57" s="23"/>
      <c r="AT57" s="58"/>
      <c r="AU57" s="58"/>
      <c r="AV57" s="58"/>
      <c r="AW57" s="58"/>
      <c r="AX57" s="58"/>
      <c r="AY57" s="58"/>
      <c r="AZ57" s="114"/>
      <c r="BA57" s="114"/>
      <c r="BB57" s="114"/>
      <c r="BC57" s="114"/>
      <c r="BD57" s="114"/>
      <c r="BE57" s="114"/>
      <c r="BF57" s="114"/>
      <c r="BG57" s="114"/>
      <c r="BH57" s="115"/>
      <c r="BI57" s="116"/>
      <c r="BJ57" s="116"/>
      <c r="BK57" s="116"/>
      <c r="BL57" s="116"/>
      <c r="BM57" s="116"/>
      <c r="BN57" s="116"/>
      <c r="BO57" s="123"/>
      <c r="BP57" s="124"/>
      <c r="BQ57" s="124"/>
      <c r="BR57" s="124"/>
      <c r="BS57" s="124"/>
      <c r="BT57" s="125"/>
      <c r="BU57" s="123"/>
      <c r="BV57" s="124"/>
      <c r="BW57" s="124"/>
      <c r="BX57" s="124"/>
      <c r="BY57" s="124"/>
      <c r="BZ57" s="125"/>
      <c r="CA57" s="123"/>
      <c r="CB57" s="124"/>
      <c r="CC57" s="124"/>
      <c r="CD57" s="124"/>
      <c r="CE57" s="124"/>
      <c r="CF57" s="125"/>
    </row>
    <row r="58" spans="1:84" ht="18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7"/>
      <c r="AJ58" s="57"/>
      <c r="AK58" s="57"/>
      <c r="AL58" s="23"/>
      <c r="AM58" s="23"/>
      <c r="AN58" s="23"/>
      <c r="AO58" s="23"/>
      <c r="AP58" s="23"/>
      <c r="AQ58" s="23"/>
      <c r="AR58" s="23"/>
      <c r="AS58" s="23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9"/>
      <c r="BH58" s="58"/>
      <c r="BI58" s="58"/>
      <c r="BJ58" s="58"/>
      <c r="BK58" s="58"/>
      <c r="BL58" s="58"/>
      <c r="BM58" s="58"/>
      <c r="BN58" s="58"/>
      <c r="BO58" s="126" t="str">
        <f>IF(CG61=0,"Copertura finanziaria VERIFICATA","ATTENZIONE ! Copertura finanziaria NON VERIFICATA")</f>
        <v>Copertura finanziaria VERIFICATA</v>
      </c>
      <c r="BP58" s="126"/>
      <c r="BQ58" s="126"/>
      <c r="BR58" s="126"/>
      <c r="BS58" s="126"/>
      <c r="BT58" s="126"/>
      <c r="BU58" s="126"/>
      <c r="BV58" s="126"/>
      <c r="BW58" s="126"/>
      <c r="BX58" s="128">
        <f>SUM(BO54:CF57)</f>
        <v>0</v>
      </c>
      <c r="BY58" s="128"/>
      <c r="BZ58" s="128"/>
      <c r="CA58" s="128"/>
      <c r="CB58" s="128"/>
      <c r="CC58" s="128"/>
      <c r="CD58" s="128"/>
      <c r="CE58" s="128"/>
      <c r="CF58" s="128"/>
    </row>
    <row r="59" spans="1:84" ht="18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7"/>
      <c r="AJ59" s="57"/>
      <c r="AK59" s="57"/>
      <c r="AL59" s="23"/>
      <c r="AM59" s="23"/>
      <c r="AN59" s="23"/>
      <c r="AO59" s="23"/>
      <c r="AP59" s="23"/>
      <c r="AQ59" s="23"/>
      <c r="AR59" s="23"/>
      <c r="AS59" s="23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9"/>
      <c r="BH59" s="58"/>
      <c r="BI59" s="58"/>
      <c r="BJ59" s="58"/>
      <c r="BK59" s="58"/>
      <c r="BL59" s="58"/>
      <c r="BM59" s="58"/>
      <c r="BN59" s="58"/>
      <c r="BO59" s="127"/>
      <c r="BP59" s="127"/>
      <c r="BQ59" s="127"/>
      <c r="BR59" s="127"/>
      <c r="BS59" s="127"/>
      <c r="BT59" s="127"/>
      <c r="BU59" s="127"/>
      <c r="BV59" s="127"/>
      <c r="BW59" s="127"/>
      <c r="BX59" s="129"/>
      <c r="BY59" s="129"/>
      <c r="BZ59" s="129"/>
      <c r="CA59" s="129"/>
      <c r="CB59" s="129"/>
      <c r="CC59" s="129"/>
      <c r="CD59" s="129"/>
      <c r="CE59" s="129"/>
      <c r="CF59" s="129"/>
    </row>
    <row r="60" spans="1:84" ht="18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7"/>
      <c r="AJ60" s="57"/>
      <c r="AK60" s="57"/>
      <c r="AL60" s="23"/>
      <c r="AM60" s="23"/>
      <c r="AN60" s="23"/>
      <c r="AO60" s="23"/>
      <c r="AP60" s="23"/>
      <c r="AQ60" s="23"/>
      <c r="AR60" s="23"/>
      <c r="AS60" s="23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60"/>
      <c r="BK60" s="58"/>
      <c r="BL60" s="58"/>
      <c r="BM60" s="58"/>
      <c r="BN60" s="58"/>
      <c r="BO60" s="127"/>
      <c r="BP60" s="127"/>
      <c r="BQ60" s="127"/>
      <c r="BR60" s="127"/>
      <c r="BS60" s="127"/>
      <c r="BT60" s="127"/>
      <c r="BU60" s="127"/>
      <c r="BV60" s="127"/>
      <c r="BW60" s="127"/>
      <c r="BX60" s="129"/>
      <c r="BY60" s="129"/>
      <c r="BZ60" s="129"/>
      <c r="CA60" s="129"/>
      <c r="CB60" s="129"/>
      <c r="CC60" s="129"/>
      <c r="CD60" s="129"/>
      <c r="CE60" s="129"/>
      <c r="CF60" s="129"/>
    </row>
    <row r="61" spans="1:84" ht="18">
      <c r="A61" s="61" t="s">
        <v>76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57"/>
      <c r="AD61" s="57"/>
      <c r="AE61" s="57"/>
      <c r="AF61" s="57"/>
      <c r="AG61" s="57"/>
      <c r="AH61" s="62"/>
      <c r="AI61" s="57"/>
      <c r="AJ61" s="57"/>
      <c r="AK61" s="57"/>
      <c r="AL61" s="23"/>
      <c r="AM61" s="23"/>
      <c r="AN61" s="23"/>
      <c r="AO61" s="23"/>
      <c r="AP61" s="23"/>
      <c r="AQ61" s="23"/>
      <c r="AR61" s="23"/>
      <c r="AS61" s="23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58"/>
      <c r="BK61" s="58"/>
      <c r="BL61" s="58"/>
      <c r="BM61" s="58"/>
      <c r="BN61" s="58"/>
      <c r="BO61" s="127"/>
      <c r="BP61" s="127"/>
      <c r="BQ61" s="127"/>
      <c r="BR61" s="127"/>
      <c r="BS61" s="127"/>
      <c r="BT61" s="127"/>
      <c r="BU61" s="127"/>
      <c r="BV61" s="127"/>
      <c r="BW61" s="127"/>
      <c r="BX61" s="129"/>
      <c r="BY61" s="129"/>
      <c r="BZ61" s="129"/>
      <c r="CA61" s="129"/>
      <c r="CB61" s="129"/>
      <c r="CC61" s="129"/>
      <c r="CD61" s="129"/>
      <c r="CE61" s="129"/>
      <c r="CF61" s="129"/>
    </row>
    <row r="62" spans="1:84" ht="18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6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</row>
    <row r="63" spans="1:84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</row>
    <row r="64" spans="1:84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</row>
    <row r="65" spans="1:84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</row>
    <row r="66" spans="1:84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</row>
    <row r="67" spans="1:84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</row>
    <row r="68" spans="1:84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</row>
    <row r="69" spans="1:84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</row>
    <row r="70" spans="1:84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</row>
    <row r="71" spans="1:84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</row>
    <row r="72" spans="1:84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</row>
    <row r="73" spans="1:84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</row>
    <row r="74" spans="1:84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</row>
    <row r="75" spans="1:84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</row>
    <row r="76" spans="1:84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</row>
    <row r="77" spans="1:84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</row>
    <row r="78" spans="1:84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</row>
    <row r="79" spans="1:84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</row>
    <row r="80" spans="1:84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</row>
    <row r="81" spans="1:84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</row>
  </sheetData>
  <mergeCells count="180">
    <mergeCell ref="AB2:BG4"/>
    <mergeCell ref="BO5:CF6"/>
    <mergeCell ref="A6:S8"/>
    <mergeCell ref="T6:X8"/>
    <mergeCell ref="Y6:BH7"/>
    <mergeCell ref="BI7:BN8"/>
    <mergeCell ref="BO7:BT8"/>
    <mergeCell ref="BU7:BZ8"/>
    <mergeCell ref="CA7:CF8"/>
    <mergeCell ref="BU14:BZ18"/>
    <mergeCell ref="CA14:CF18"/>
    <mergeCell ref="A15:S15"/>
    <mergeCell ref="Y15:AF15"/>
    <mergeCell ref="AH15:BH15"/>
    <mergeCell ref="A16:S16"/>
    <mergeCell ref="BI9:BN13"/>
    <mergeCell ref="BO9:BT13"/>
    <mergeCell ref="BU9:BZ13"/>
    <mergeCell ref="CA9:CF13"/>
    <mergeCell ref="A10:S10"/>
    <mergeCell ref="Y10:AF10"/>
    <mergeCell ref="AH10:BH10"/>
    <mergeCell ref="A11:S11"/>
    <mergeCell ref="Y11:AF11"/>
    <mergeCell ref="AH11:BH11"/>
    <mergeCell ref="A12:S12"/>
    <mergeCell ref="Y12:AF12"/>
    <mergeCell ref="AH12:BH12"/>
    <mergeCell ref="A13:S13"/>
    <mergeCell ref="Y13:AF13"/>
    <mergeCell ref="AH13:BH13"/>
    <mergeCell ref="A9:S9"/>
    <mergeCell ref="T9:X13"/>
    <mergeCell ref="A14:S14"/>
    <mergeCell ref="T14:X18"/>
    <mergeCell ref="BI14:BN18"/>
    <mergeCell ref="BO14:BT18"/>
    <mergeCell ref="Y16:AF16"/>
    <mergeCell ref="AH16:BH16"/>
    <mergeCell ref="A17:S17"/>
    <mergeCell ref="Y17:AF17"/>
    <mergeCell ref="AH17:BH17"/>
    <mergeCell ref="A18:S18"/>
    <mergeCell ref="Y18:AF18"/>
    <mergeCell ref="AH18:BH18"/>
    <mergeCell ref="A24:S24"/>
    <mergeCell ref="T24:X28"/>
    <mergeCell ref="BI24:BN28"/>
    <mergeCell ref="BO24:BT28"/>
    <mergeCell ref="BU24:BZ28"/>
    <mergeCell ref="CA24:CF28"/>
    <mergeCell ref="A25:S25"/>
    <mergeCell ref="Y25:AF25"/>
    <mergeCell ref="AH25:BH25"/>
    <mergeCell ref="A26:S26"/>
    <mergeCell ref="Y26:AF26"/>
    <mergeCell ref="AH26:BH26"/>
    <mergeCell ref="A27:S27"/>
    <mergeCell ref="Y27:AF27"/>
    <mergeCell ref="AH27:BH27"/>
    <mergeCell ref="A28:S28"/>
    <mergeCell ref="Y28:AF28"/>
    <mergeCell ref="AH28:BH28"/>
    <mergeCell ref="BU19:BZ23"/>
    <mergeCell ref="CA19:CF23"/>
    <mergeCell ref="A20:S20"/>
    <mergeCell ref="Y20:AF20"/>
    <mergeCell ref="AH20:BH20"/>
    <mergeCell ref="A21:S21"/>
    <mergeCell ref="A22:S22"/>
    <mergeCell ref="Y22:AF22"/>
    <mergeCell ref="AH22:BH22"/>
    <mergeCell ref="A23:S23"/>
    <mergeCell ref="Y23:AF23"/>
    <mergeCell ref="AH23:BH23"/>
    <mergeCell ref="Y21:AF21"/>
    <mergeCell ref="AH21:BH21"/>
    <mergeCell ref="A19:S19"/>
    <mergeCell ref="T19:X23"/>
    <mergeCell ref="BI19:BN23"/>
    <mergeCell ref="BO19:BT23"/>
    <mergeCell ref="CA34:CF38"/>
    <mergeCell ref="A35:S35"/>
    <mergeCell ref="Y35:AF35"/>
    <mergeCell ref="AH35:BH35"/>
    <mergeCell ref="A36:S36"/>
    <mergeCell ref="BI29:BN33"/>
    <mergeCell ref="BO29:BT33"/>
    <mergeCell ref="BU29:BZ33"/>
    <mergeCell ref="CA29:CF33"/>
    <mergeCell ref="A30:S30"/>
    <mergeCell ref="Y30:AF30"/>
    <mergeCell ref="AH30:BH30"/>
    <mergeCell ref="A31:S31"/>
    <mergeCell ref="A32:S32"/>
    <mergeCell ref="Y32:AF32"/>
    <mergeCell ref="AH32:BH32"/>
    <mergeCell ref="A33:S33"/>
    <mergeCell ref="Y33:AF33"/>
    <mergeCell ref="AH33:BH33"/>
    <mergeCell ref="A29:S29"/>
    <mergeCell ref="Y41:AF41"/>
    <mergeCell ref="AH41:BH41"/>
    <mergeCell ref="Y31:AF31"/>
    <mergeCell ref="AH31:BH31"/>
    <mergeCell ref="A39:S39"/>
    <mergeCell ref="T39:X43"/>
    <mergeCell ref="BI39:BN43"/>
    <mergeCell ref="BO39:BT43"/>
    <mergeCell ref="BU34:BZ38"/>
    <mergeCell ref="T29:X33"/>
    <mergeCell ref="A34:S34"/>
    <mergeCell ref="T34:X38"/>
    <mergeCell ref="BI34:BN38"/>
    <mergeCell ref="BO34:BT38"/>
    <mergeCell ref="Y36:AF36"/>
    <mergeCell ref="AH36:BH36"/>
    <mergeCell ref="A37:S37"/>
    <mergeCell ref="Y37:AF37"/>
    <mergeCell ref="AH37:BH37"/>
    <mergeCell ref="A38:S38"/>
    <mergeCell ref="Y38:AF38"/>
    <mergeCell ref="AH38:BH38"/>
    <mergeCell ref="AH46:BH46"/>
    <mergeCell ref="A47:S47"/>
    <mergeCell ref="Y47:AF47"/>
    <mergeCell ref="AH47:BH47"/>
    <mergeCell ref="A48:S48"/>
    <mergeCell ref="Y48:AF48"/>
    <mergeCell ref="AH48:BH48"/>
    <mergeCell ref="Y43:AF43"/>
    <mergeCell ref="AH43:BH43"/>
    <mergeCell ref="A51:S51"/>
    <mergeCell ref="A52:S52"/>
    <mergeCell ref="Y52:AF52"/>
    <mergeCell ref="BU39:BZ43"/>
    <mergeCell ref="CA39:CF43"/>
    <mergeCell ref="A40:S40"/>
    <mergeCell ref="Y40:AF40"/>
    <mergeCell ref="AH40:BH40"/>
    <mergeCell ref="A41:S41"/>
    <mergeCell ref="A42:S42"/>
    <mergeCell ref="Y42:AF42"/>
    <mergeCell ref="AH42:BH42"/>
    <mergeCell ref="A43:S43"/>
    <mergeCell ref="A44:S44"/>
    <mergeCell ref="T44:X48"/>
    <mergeCell ref="BI44:BN48"/>
    <mergeCell ref="BO44:BT48"/>
    <mergeCell ref="BU44:BZ48"/>
    <mergeCell ref="CA44:CF48"/>
    <mergeCell ref="A45:S45"/>
    <mergeCell ref="Y45:AF45"/>
    <mergeCell ref="AH45:BH45"/>
    <mergeCell ref="A46:S46"/>
    <mergeCell ref="Y46:AF46"/>
    <mergeCell ref="AH52:BH52"/>
    <mergeCell ref="A53:S53"/>
    <mergeCell ref="Y53:AF53"/>
    <mergeCell ref="Y51:AF51"/>
    <mergeCell ref="AH51:BH51"/>
    <mergeCell ref="A49:S49"/>
    <mergeCell ref="T49:X53"/>
    <mergeCell ref="AH53:BH53"/>
    <mergeCell ref="A63:CF81"/>
    <mergeCell ref="AZ54:BH57"/>
    <mergeCell ref="BI54:BN57"/>
    <mergeCell ref="BO54:BT57"/>
    <mergeCell ref="BU54:BZ57"/>
    <mergeCell ref="CA54:CF57"/>
    <mergeCell ref="BO58:BW61"/>
    <mergeCell ref="BX58:CF61"/>
    <mergeCell ref="AT61:BI61"/>
    <mergeCell ref="BI49:BN53"/>
    <mergeCell ref="BO49:BT53"/>
    <mergeCell ref="BU49:BZ53"/>
    <mergeCell ref="CA49:CF53"/>
    <mergeCell ref="A50:S50"/>
    <mergeCell ref="Y50:AF50"/>
    <mergeCell ref="AH50:BH50"/>
  </mergeCells>
  <conditionalFormatting sqref="Y9:AF9 AH9:BH9 Y14:AF14 Y19:AF19 Y24:AF24 Y29:AF29 Y34:AF34 Y39:AF39 AH14:BH14 AH19:BH19 AH24:BH24 AH29:BH29 AH34:BH34 AH39:BH39">
    <cfRule type="cellIs" dxfId="17" priority="8" stopIfTrue="1" operator="equal">
      <formula>"x"</formula>
    </cfRule>
  </conditionalFormatting>
  <conditionalFormatting sqref="BX58">
    <cfRule type="expression" dxfId="16" priority="7" stopIfTrue="1">
      <formula>$BJ$61=0</formula>
    </cfRule>
  </conditionalFormatting>
  <conditionalFormatting sqref="BO58">
    <cfRule type="expression" dxfId="15" priority="6" stopIfTrue="1">
      <formula>$BJ$61=0</formula>
    </cfRule>
  </conditionalFormatting>
  <conditionalFormatting sqref="Y44:AF44 AH44:BH44">
    <cfRule type="cellIs" dxfId="14" priority="5" stopIfTrue="1" operator="equal">
      <formula>"x"</formula>
    </cfRule>
  </conditionalFormatting>
  <conditionalFormatting sqref="Y49:AF49 AH49:BH49">
    <cfRule type="cellIs" dxfId="13" priority="4" stopIfTrue="1" operator="equal">
      <formula>"x"</formula>
    </cfRule>
  </conditionalFormatting>
  <conditionalFormatting sqref="BI54:BN57">
    <cfRule type="cellIs" dxfId="12" priority="1" stopIfTrue="1" operator="lessThan">
      <formula>20000</formula>
    </cfRule>
    <cfRule type="cellIs" dxfId="11" priority="2" stopIfTrue="1" operator="equal">
      <formula>20000</formula>
    </cfRule>
    <cfRule type="cellIs" dxfId="10" priority="3" stopIfTrue="1" operator="greaterThan">
      <formula>20000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N67"/>
  <sheetViews>
    <sheetView topLeftCell="G1" zoomScale="34" zoomScaleNormal="34" workbookViewId="0">
      <selection activeCell="G77" sqref="G77"/>
    </sheetView>
  </sheetViews>
  <sheetFormatPr defaultRowHeight="15"/>
  <sheetData>
    <row r="1" spans="1:66">
      <c r="A1" s="279" t="s">
        <v>77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</row>
    <row r="2" spans="1:66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</row>
    <row r="3" spans="1:66" ht="18">
      <c r="A3" s="13"/>
      <c r="B3" s="1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</row>
    <row r="4" spans="1:66" ht="23.25">
      <c r="A4" s="65" t="s">
        <v>78</v>
      </c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12"/>
      <c r="AL4" s="12"/>
      <c r="AM4" s="68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ht="23.25">
      <c r="A5" s="71"/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0"/>
      <c r="AL5" s="70"/>
      <c r="AM5" s="74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</row>
    <row r="6" spans="1:66" ht="23.25">
      <c r="A6" s="75"/>
      <c r="B6" s="76" t="s">
        <v>79</v>
      </c>
      <c r="C6" s="70"/>
      <c r="D6" s="70"/>
      <c r="E6" s="70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74"/>
      <c r="BF6" s="69"/>
      <c r="BG6" s="69"/>
      <c r="BH6" s="69"/>
      <c r="BI6" s="69"/>
      <c r="BJ6" s="69"/>
      <c r="BK6" s="69"/>
      <c r="BL6" s="69"/>
      <c r="BM6" s="69"/>
      <c r="BN6" s="69"/>
    </row>
    <row r="7" spans="1:66" ht="16.5">
      <c r="A7" s="78"/>
      <c r="B7" s="79"/>
      <c r="C7" s="80"/>
      <c r="D7" s="80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3"/>
      <c r="BF7" s="82"/>
      <c r="BG7" s="82"/>
      <c r="BH7" s="82"/>
      <c r="BI7" s="82"/>
      <c r="BJ7" s="82"/>
      <c r="BK7" s="82"/>
      <c r="BL7" s="82"/>
      <c r="BM7" s="82"/>
      <c r="BN7" s="82"/>
    </row>
    <row r="8" spans="1:66" ht="23.25">
      <c r="A8" s="75"/>
      <c r="B8" s="238"/>
      <c r="C8" s="238"/>
      <c r="D8" s="280" t="s">
        <v>37</v>
      </c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 t="s">
        <v>80</v>
      </c>
      <c r="AJ8" s="280" t="s">
        <v>35</v>
      </c>
      <c r="AK8" s="280" t="s">
        <v>35</v>
      </c>
      <c r="AL8" s="280" t="s">
        <v>35</v>
      </c>
      <c r="AM8" s="280" t="s">
        <v>35</v>
      </c>
      <c r="AN8" s="280" t="s">
        <v>35</v>
      </c>
      <c r="AO8" s="280" t="s">
        <v>35</v>
      </c>
      <c r="AP8" s="280" t="s">
        <v>35</v>
      </c>
      <c r="AQ8" s="280" t="s">
        <v>35</v>
      </c>
      <c r="AR8" s="280" t="s">
        <v>35</v>
      </c>
      <c r="AS8" s="280" t="s">
        <v>35</v>
      </c>
      <c r="AT8" s="280" t="s">
        <v>35</v>
      </c>
      <c r="AU8" s="280" t="s">
        <v>35</v>
      </c>
      <c r="AV8" s="280" t="s">
        <v>35</v>
      </c>
      <c r="AW8" s="280" t="s">
        <v>35</v>
      </c>
      <c r="AX8" s="280" t="s">
        <v>35</v>
      </c>
      <c r="AY8" s="280" t="s">
        <v>35</v>
      </c>
      <c r="AZ8" s="280" t="s">
        <v>35</v>
      </c>
      <c r="BA8" s="280" t="s">
        <v>36</v>
      </c>
      <c r="BB8" s="280"/>
      <c r="BC8" s="280"/>
      <c r="BD8" s="248" t="s">
        <v>29</v>
      </c>
      <c r="BE8" s="248"/>
      <c r="BF8" s="248"/>
      <c r="BG8" s="248"/>
      <c r="BH8" s="248"/>
      <c r="BI8" s="248"/>
      <c r="BJ8" s="248"/>
      <c r="BK8" s="248"/>
      <c r="BL8" s="248"/>
      <c r="BM8" s="248"/>
      <c r="BN8" s="69"/>
    </row>
    <row r="9" spans="1:66" ht="23.25">
      <c r="A9" s="75"/>
      <c r="B9" s="238"/>
      <c r="C9" s="238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 t="s">
        <v>35</v>
      </c>
      <c r="AJ9" s="280" t="s">
        <v>35</v>
      </c>
      <c r="AK9" s="280" t="s">
        <v>35</v>
      </c>
      <c r="AL9" s="280" t="s">
        <v>35</v>
      </c>
      <c r="AM9" s="280" t="s">
        <v>35</v>
      </c>
      <c r="AN9" s="280" t="s">
        <v>35</v>
      </c>
      <c r="AO9" s="280" t="s">
        <v>35</v>
      </c>
      <c r="AP9" s="280" t="s">
        <v>35</v>
      </c>
      <c r="AQ9" s="280" t="s">
        <v>35</v>
      </c>
      <c r="AR9" s="280" t="s">
        <v>35</v>
      </c>
      <c r="AS9" s="280" t="s">
        <v>35</v>
      </c>
      <c r="AT9" s="280" t="s">
        <v>35</v>
      </c>
      <c r="AU9" s="280" t="s">
        <v>35</v>
      </c>
      <c r="AV9" s="280" t="s">
        <v>35</v>
      </c>
      <c r="AW9" s="280" t="s">
        <v>35</v>
      </c>
      <c r="AX9" s="280" t="s">
        <v>35</v>
      </c>
      <c r="AY9" s="280" t="s">
        <v>35</v>
      </c>
      <c r="AZ9" s="280" t="s">
        <v>35</v>
      </c>
      <c r="BA9" s="280"/>
      <c r="BB9" s="280"/>
      <c r="BC9" s="280"/>
      <c r="BD9" s="248"/>
      <c r="BE9" s="248"/>
      <c r="BF9" s="248"/>
      <c r="BG9" s="248"/>
      <c r="BH9" s="248"/>
      <c r="BI9" s="248"/>
      <c r="BJ9" s="248"/>
      <c r="BK9" s="248"/>
      <c r="BL9" s="248"/>
      <c r="BM9" s="248"/>
      <c r="BN9" s="69"/>
    </row>
    <row r="10" spans="1:66" ht="23.25">
      <c r="A10" s="75"/>
      <c r="B10" s="238"/>
      <c r="C10" s="238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 t="s">
        <v>35</v>
      </c>
      <c r="AJ10" s="280" t="s">
        <v>35</v>
      </c>
      <c r="AK10" s="280" t="s">
        <v>35</v>
      </c>
      <c r="AL10" s="280" t="s">
        <v>35</v>
      </c>
      <c r="AM10" s="280" t="s">
        <v>35</v>
      </c>
      <c r="AN10" s="280" t="s">
        <v>35</v>
      </c>
      <c r="AO10" s="280" t="s">
        <v>35</v>
      </c>
      <c r="AP10" s="280" t="s">
        <v>35</v>
      </c>
      <c r="AQ10" s="280" t="s">
        <v>35</v>
      </c>
      <c r="AR10" s="280" t="s">
        <v>35</v>
      </c>
      <c r="AS10" s="280" t="s">
        <v>35</v>
      </c>
      <c r="AT10" s="280" t="s">
        <v>35</v>
      </c>
      <c r="AU10" s="280" t="s">
        <v>35</v>
      </c>
      <c r="AV10" s="280" t="s">
        <v>35</v>
      </c>
      <c r="AW10" s="280" t="s">
        <v>35</v>
      </c>
      <c r="AX10" s="280" t="s">
        <v>35</v>
      </c>
      <c r="AY10" s="280" t="s">
        <v>35</v>
      </c>
      <c r="AZ10" s="280" t="s">
        <v>35</v>
      </c>
      <c r="BA10" s="280"/>
      <c r="BB10" s="280"/>
      <c r="BC10" s="280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69"/>
    </row>
    <row r="11" spans="1:66" ht="16.5">
      <c r="A11" s="78"/>
      <c r="B11" s="165" t="s">
        <v>34</v>
      </c>
      <c r="C11" s="165"/>
      <c r="D11" s="251" t="s">
        <v>33</v>
      </c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7">
        <v>30</v>
      </c>
      <c r="BB11" s="277">
        <v>30</v>
      </c>
      <c r="BC11" s="277">
        <v>30</v>
      </c>
      <c r="BD11" s="278">
        <f>AI11/BA11</f>
        <v>0</v>
      </c>
      <c r="BE11" s="278"/>
      <c r="BF11" s="278"/>
      <c r="BG11" s="278"/>
      <c r="BH11" s="278"/>
      <c r="BI11" s="278"/>
      <c r="BJ11" s="278"/>
      <c r="BK11" s="278"/>
      <c r="BL11" s="278"/>
      <c r="BM11" s="278"/>
      <c r="BN11" s="82"/>
    </row>
    <row r="12" spans="1:66" ht="16.5">
      <c r="A12" s="78"/>
      <c r="B12" s="165"/>
      <c r="C12" s="165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7">
        <v>10</v>
      </c>
      <c r="BB12" s="277">
        <v>10</v>
      </c>
      <c r="BC12" s="277">
        <v>10</v>
      </c>
      <c r="BD12" s="278"/>
      <c r="BE12" s="278"/>
      <c r="BF12" s="278"/>
      <c r="BG12" s="278"/>
      <c r="BH12" s="278"/>
      <c r="BI12" s="278"/>
      <c r="BJ12" s="278"/>
      <c r="BK12" s="278"/>
      <c r="BL12" s="278"/>
      <c r="BM12" s="278"/>
      <c r="BN12" s="82"/>
    </row>
    <row r="13" spans="1:66" ht="16.5">
      <c r="A13" s="78"/>
      <c r="B13" s="165"/>
      <c r="C13" s="165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7">
        <v>30</v>
      </c>
      <c r="BB13" s="277">
        <v>30</v>
      </c>
      <c r="BC13" s="277">
        <v>30</v>
      </c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82"/>
    </row>
    <row r="14" spans="1:66" ht="16.5">
      <c r="A14" s="78"/>
      <c r="B14" s="165" t="s">
        <v>32</v>
      </c>
      <c r="C14" s="165"/>
      <c r="D14" s="251" t="s">
        <v>90</v>
      </c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7">
        <v>10</v>
      </c>
      <c r="BB14" s="277">
        <v>10</v>
      </c>
      <c r="BC14" s="277">
        <v>10</v>
      </c>
      <c r="BD14" s="278">
        <f>AI14/BA14</f>
        <v>0</v>
      </c>
      <c r="BE14" s="278"/>
      <c r="BF14" s="278"/>
      <c r="BG14" s="278"/>
      <c r="BH14" s="278"/>
      <c r="BI14" s="278"/>
      <c r="BJ14" s="278"/>
      <c r="BK14" s="278"/>
      <c r="BL14" s="278"/>
      <c r="BM14" s="278"/>
      <c r="BN14" s="82"/>
    </row>
    <row r="15" spans="1:66" ht="16.5">
      <c r="A15" s="78"/>
      <c r="B15" s="165"/>
      <c r="C15" s="165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7">
        <v>30</v>
      </c>
      <c r="BB15" s="277">
        <v>30</v>
      </c>
      <c r="BC15" s="277">
        <v>30</v>
      </c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82"/>
    </row>
    <row r="16" spans="1:66" ht="16.5">
      <c r="A16" s="78"/>
      <c r="B16" s="165"/>
      <c r="C16" s="165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7">
        <v>10</v>
      </c>
      <c r="BB16" s="277">
        <v>10</v>
      </c>
      <c r="BC16" s="277">
        <v>10</v>
      </c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82"/>
    </row>
    <row r="17" spans="1:66" ht="16.5">
      <c r="A17" s="78"/>
      <c r="B17" s="165" t="s">
        <v>31</v>
      </c>
      <c r="C17" s="165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00" t="s">
        <v>96</v>
      </c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49">
        <f>BD11+BD14</f>
        <v>0</v>
      </c>
      <c r="BE17" s="249"/>
      <c r="BF17" s="249"/>
      <c r="BG17" s="249"/>
      <c r="BH17" s="249"/>
      <c r="BI17" s="249"/>
      <c r="BJ17" s="249"/>
      <c r="BK17" s="249"/>
      <c r="BL17" s="249"/>
      <c r="BM17" s="249"/>
      <c r="BN17" s="82"/>
    </row>
    <row r="18" spans="1:66" ht="16.5">
      <c r="A18" s="78"/>
      <c r="B18" s="165"/>
      <c r="C18" s="165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03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82"/>
    </row>
    <row r="19" spans="1:66" ht="16.5">
      <c r="A19" s="78"/>
      <c r="B19" s="263"/>
      <c r="C19" s="263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03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66"/>
      <c r="BE19" s="266"/>
      <c r="BF19" s="266"/>
      <c r="BG19" s="266"/>
      <c r="BH19" s="266"/>
      <c r="BI19" s="266"/>
      <c r="BJ19" s="266"/>
      <c r="BK19" s="266"/>
      <c r="BL19" s="266"/>
      <c r="BM19" s="266"/>
      <c r="BN19" s="82"/>
    </row>
    <row r="20" spans="1:66" ht="16.5">
      <c r="A20" s="78"/>
      <c r="B20" s="165" t="s">
        <v>30</v>
      </c>
      <c r="C20" s="165"/>
      <c r="D20" s="239" t="s">
        <v>81</v>
      </c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1"/>
      <c r="AI20" s="267" t="s">
        <v>82</v>
      </c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9"/>
      <c r="BA20" s="254" t="s">
        <v>83</v>
      </c>
      <c r="BB20" s="255"/>
      <c r="BC20" s="256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82"/>
    </row>
    <row r="21" spans="1:66" ht="16.5">
      <c r="A21" s="78"/>
      <c r="B21" s="165"/>
      <c r="C21" s="165"/>
      <c r="D21" s="242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4"/>
      <c r="AI21" s="270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2"/>
      <c r="BA21" s="257"/>
      <c r="BB21" s="258"/>
      <c r="BC21" s="25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82"/>
    </row>
    <row r="22" spans="1:66" ht="16.5">
      <c r="A22" s="78"/>
      <c r="B22" s="165"/>
      <c r="C22" s="165"/>
      <c r="D22" s="245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7"/>
      <c r="AI22" s="273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274"/>
      <c r="AW22" s="274"/>
      <c r="AX22" s="274"/>
      <c r="AY22" s="274"/>
      <c r="AZ22" s="275"/>
      <c r="BA22" s="260"/>
      <c r="BB22" s="261"/>
      <c r="BC22" s="262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82"/>
    </row>
    <row r="23" spans="1:66" ht="16.5">
      <c r="A23" s="78"/>
      <c r="B23" s="165" t="s">
        <v>28</v>
      </c>
      <c r="C23" s="165"/>
      <c r="D23" s="250" t="s">
        <v>84</v>
      </c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2" t="s">
        <v>85</v>
      </c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4" t="s">
        <v>86</v>
      </c>
      <c r="BB23" s="255"/>
      <c r="BC23" s="256"/>
      <c r="BD23" s="199"/>
      <c r="BE23" s="199"/>
      <c r="BF23" s="199"/>
      <c r="BG23" s="199"/>
      <c r="BH23" s="199"/>
      <c r="BI23" s="199"/>
      <c r="BJ23" s="199"/>
      <c r="BK23" s="199"/>
      <c r="BL23" s="199"/>
      <c r="BM23" s="199"/>
      <c r="BN23" s="82"/>
    </row>
    <row r="24" spans="1:66" ht="16.5">
      <c r="A24" s="78"/>
      <c r="B24" s="165"/>
      <c r="C24" s="165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3"/>
      <c r="BA24" s="257"/>
      <c r="BB24" s="258"/>
      <c r="BC24" s="25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82"/>
    </row>
    <row r="25" spans="1:66" ht="16.5">
      <c r="A25" s="78"/>
      <c r="B25" s="165"/>
      <c r="C25" s="165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60"/>
      <c r="BB25" s="261"/>
      <c r="BC25" s="262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82"/>
    </row>
    <row r="26" spans="1:66" ht="16.5">
      <c r="A26" s="78"/>
      <c r="B26" s="165" t="s">
        <v>27</v>
      </c>
      <c r="C26" s="165"/>
      <c r="D26" s="200" t="s">
        <v>25</v>
      </c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2"/>
      <c r="BD26" s="249">
        <f>BD17+BD20+BD23</f>
        <v>0</v>
      </c>
      <c r="BE26" s="249"/>
      <c r="BF26" s="249"/>
      <c r="BG26" s="249"/>
      <c r="BH26" s="249"/>
      <c r="BI26" s="249"/>
      <c r="BJ26" s="249"/>
      <c r="BK26" s="249"/>
      <c r="BL26" s="249"/>
      <c r="BM26" s="249"/>
      <c r="BN26" s="82"/>
    </row>
    <row r="27" spans="1:66" ht="16.5">
      <c r="A27" s="78"/>
      <c r="B27" s="165"/>
      <c r="C27" s="165"/>
      <c r="D27" s="203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5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82"/>
    </row>
    <row r="28" spans="1:66" ht="16.5">
      <c r="A28" s="78"/>
      <c r="B28" s="165"/>
      <c r="C28" s="165"/>
      <c r="D28" s="206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8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82"/>
    </row>
    <row r="29" spans="1:66" ht="16.5">
      <c r="A29" s="78"/>
      <c r="B29" s="79"/>
      <c r="C29" s="80"/>
      <c r="D29" s="84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1"/>
      <c r="AW29" s="81"/>
      <c r="AX29" s="237"/>
      <c r="AY29" s="237"/>
      <c r="AZ29" s="237"/>
      <c r="BA29" s="237"/>
      <c r="BB29" s="81"/>
      <c r="BC29" s="81"/>
      <c r="BD29" s="81"/>
      <c r="BE29" s="83"/>
      <c r="BF29" s="82"/>
      <c r="BG29" s="82"/>
      <c r="BH29" s="82"/>
      <c r="BI29" s="82"/>
      <c r="BJ29" s="82"/>
      <c r="BK29" s="82"/>
      <c r="BL29" s="82"/>
      <c r="BM29" s="82"/>
      <c r="BN29" s="82"/>
    </row>
    <row r="30" spans="1:66" ht="16.5">
      <c r="A30" s="78"/>
      <c r="B30" s="79"/>
      <c r="C30" s="80"/>
      <c r="D30" s="84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1"/>
      <c r="Q30" s="81"/>
      <c r="R30" s="81"/>
      <c r="S30" s="81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1"/>
      <c r="AW30" s="81"/>
      <c r="AX30" s="88"/>
      <c r="AY30" s="88"/>
      <c r="AZ30" s="88"/>
      <c r="BA30" s="88"/>
      <c r="BB30" s="81"/>
      <c r="BC30" s="81"/>
      <c r="BD30" s="81"/>
      <c r="BE30" s="83"/>
      <c r="BF30" s="82"/>
      <c r="BG30" s="82"/>
      <c r="BH30" s="82"/>
      <c r="BI30" s="82"/>
      <c r="BJ30" s="82"/>
      <c r="BK30" s="82"/>
      <c r="BL30" s="82"/>
      <c r="BM30" s="82"/>
      <c r="BN30" s="82"/>
    </row>
    <row r="31" spans="1:66" ht="16.5">
      <c r="A31" s="78"/>
      <c r="B31" s="238"/>
      <c r="C31" s="238"/>
      <c r="D31" s="239" t="s">
        <v>24</v>
      </c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1"/>
      <c r="BD31" s="248" t="s">
        <v>23</v>
      </c>
      <c r="BE31" s="248"/>
      <c r="BF31" s="248"/>
      <c r="BG31" s="248"/>
      <c r="BH31" s="248"/>
      <c r="BI31" s="248"/>
      <c r="BJ31" s="248"/>
      <c r="BK31" s="248"/>
      <c r="BL31" s="248"/>
      <c r="BM31" s="248"/>
      <c r="BN31" s="82"/>
    </row>
    <row r="32" spans="1:66" ht="16.5">
      <c r="A32" s="78"/>
      <c r="B32" s="238"/>
      <c r="C32" s="238"/>
      <c r="D32" s="242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4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82"/>
    </row>
    <row r="33" spans="1:66" ht="16.5">
      <c r="A33" s="78"/>
      <c r="B33" s="238"/>
      <c r="C33" s="238"/>
      <c r="D33" s="245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7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82"/>
    </row>
    <row r="34" spans="1:66" ht="16.5">
      <c r="A34" s="78"/>
      <c r="B34" s="165" t="s">
        <v>26</v>
      </c>
      <c r="C34" s="165"/>
      <c r="D34" s="218" t="s">
        <v>87</v>
      </c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20"/>
      <c r="BD34" s="227"/>
      <c r="BE34" s="228"/>
      <c r="BF34" s="228"/>
      <c r="BG34" s="228"/>
      <c r="BH34" s="228"/>
      <c r="BI34" s="228"/>
      <c r="BJ34" s="228"/>
      <c r="BK34" s="228"/>
      <c r="BL34" s="228"/>
      <c r="BM34" s="229"/>
      <c r="BN34" s="82"/>
    </row>
    <row r="35" spans="1:66" ht="16.5">
      <c r="A35" s="78"/>
      <c r="B35" s="165"/>
      <c r="C35" s="165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3"/>
      <c r="BD35" s="230"/>
      <c r="BE35" s="231"/>
      <c r="BF35" s="231"/>
      <c r="BG35" s="231"/>
      <c r="BH35" s="231"/>
      <c r="BI35" s="231"/>
      <c r="BJ35" s="231"/>
      <c r="BK35" s="231"/>
      <c r="BL35" s="231"/>
      <c r="BM35" s="232"/>
      <c r="BN35" s="82"/>
    </row>
    <row r="36" spans="1:66" ht="16.5">
      <c r="A36" s="78"/>
      <c r="B36" s="165"/>
      <c r="C36" s="165"/>
      <c r="D36" s="224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6"/>
      <c r="BD36" s="233"/>
      <c r="BE36" s="234"/>
      <c r="BF36" s="234"/>
      <c r="BG36" s="234"/>
      <c r="BH36" s="234"/>
      <c r="BI36" s="234"/>
      <c r="BJ36" s="234"/>
      <c r="BK36" s="234"/>
      <c r="BL36" s="234"/>
      <c r="BM36" s="235"/>
      <c r="BN36" s="82"/>
    </row>
    <row r="37" spans="1:66" ht="16.5">
      <c r="A37" s="78"/>
      <c r="B37" s="165" t="s">
        <v>22</v>
      </c>
      <c r="C37" s="165"/>
      <c r="D37" s="218" t="s">
        <v>20</v>
      </c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20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82"/>
    </row>
    <row r="38" spans="1:66" ht="16.5">
      <c r="A38" s="78"/>
      <c r="B38" s="165"/>
      <c r="C38" s="165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3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82"/>
    </row>
    <row r="39" spans="1:66" ht="16.5">
      <c r="A39" s="78"/>
      <c r="B39" s="165"/>
      <c r="C39" s="165"/>
      <c r="D39" s="224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82"/>
    </row>
    <row r="40" spans="1:66" ht="16.5">
      <c r="A40" s="78"/>
      <c r="B40" s="165" t="s">
        <v>21</v>
      </c>
      <c r="C40" s="165"/>
      <c r="D40" s="190" t="s">
        <v>16</v>
      </c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2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82"/>
    </row>
    <row r="41" spans="1:66" ht="16.5">
      <c r="A41" s="78"/>
      <c r="B41" s="165"/>
      <c r="C41" s="165"/>
      <c r="D41" s="193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5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82"/>
    </row>
    <row r="42" spans="1:66" ht="16.5">
      <c r="A42" s="78"/>
      <c r="B42" s="165"/>
      <c r="C42" s="165"/>
      <c r="D42" s="196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8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82"/>
    </row>
    <row r="43" spans="1:66" ht="16.5">
      <c r="A43" s="78"/>
      <c r="B43" s="165" t="s">
        <v>19</v>
      </c>
      <c r="C43" s="165"/>
      <c r="D43" s="190" t="s">
        <v>16</v>
      </c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2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82"/>
    </row>
    <row r="44" spans="1:66" ht="16.5">
      <c r="A44" s="78"/>
      <c r="B44" s="165"/>
      <c r="C44" s="165"/>
      <c r="D44" s="193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5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82"/>
    </row>
    <row r="45" spans="1:66" ht="16.5">
      <c r="A45" s="78"/>
      <c r="B45" s="165"/>
      <c r="C45" s="165"/>
      <c r="D45" s="196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8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82"/>
    </row>
    <row r="46" spans="1:66" ht="16.5">
      <c r="A46" s="78"/>
      <c r="B46" s="165" t="s">
        <v>18</v>
      </c>
      <c r="C46" s="165"/>
      <c r="D46" s="190" t="s">
        <v>16</v>
      </c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2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82"/>
    </row>
    <row r="47" spans="1:66" ht="16.5">
      <c r="A47" s="78"/>
      <c r="B47" s="165"/>
      <c r="C47" s="165"/>
      <c r="D47" s="193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5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82"/>
    </row>
    <row r="48" spans="1:66" ht="16.5">
      <c r="A48" s="78"/>
      <c r="B48" s="165"/>
      <c r="C48" s="165"/>
      <c r="D48" s="196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8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82"/>
    </row>
    <row r="49" spans="1:66" ht="16.5">
      <c r="A49" s="78"/>
      <c r="B49" s="165" t="s">
        <v>17</v>
      </c>
      <c r="C49" s="165"/>
      <c r="D49" s="200" t="s">
        <v>88</v>
      </c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2"/>
      <c r="BD49" s="209">
        <f>BD34+BD40+BD43+BD46</f>
        <v>0</v>
      </c>
      <c r="BE49" s="210"/>
      <c r="BF49" s="210"/>
      <c r="BG49" s="210"/>
      <c r="BH49" s="210"/>
      <c r="BI49" s="210"/>
      <c r="BJ49" s="210"/>
      <c r="BK49" s="210"/>
      <c r="BL49" s="210"/>
      <c r="BM49" s="211"/>
      <c r="BN49" s="82"/>
    </row>
    <row r="50" spans="1:66" ht="16.5">
      <c r="A50" s="78"/>
      <c r="B50" s="165"/>
      <c r="C50" s="165"/>
      <c r="D50" s="203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5"/>
      <c r="BD50" s="212"/>
      <c r="BE50" s="213"/>
      <c r="BF50" s="213"/>
      <c r="BG50" s="213"/>
      <c r="BH50" s="213"/>
      <c r="BI50" s="213"/>
      <c r="BJ50" s="213"/>
      <c r="BK50" s="213"/>
      <c r="BL50" s="213"/>
      <c r="BM50" s="214"/>
      <c r="BN50" s="82"/>
    </row>
    <row r="51" spans="1:66" ht="16.5">
      <c r="A51" s="78"/>
      <c r="B51" s="165"/>
      <c r="C51" s="165"/>
      <c r="D51" s="206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8"/>
      <c r="BD51" s="215"/>
      <c r="BE51" s="216"/>
      <c r="BF51" s="216"/>
      <c r="BG51" s="216"/>
      <c r="BH51" s="216"/>
      <c r="BI51" s="216"/>
      <c r="BJ51" s="216"/>
      <c r="BK51" s="216"/>
      <c r="BL51" s="216"/>
      <c r="BM51" s="217"/>
      <c r="BN51" s="82"/>
    </row>
    <row r="52" spans="1:66" ht="16.5">
      <c r="A52" s="78"/>
      <c r="B52" s="79"/>
      <c r="C52" s="80"/>
      <c r="D52" s="84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1"/>
      <c r="Q52" s="81"/>
      <c r="R52" s="81"/>
      <c r="S52" s="81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1"/>
      <c r="AW52" s="81"/>
      <c r="AX52" s="88"/>
      <c r="AY52" s="88"/>
      <c r="AZ52" s="88"/>
      <c r="BA52" s="88"/>
      <c r="BB52" s="81"/>
      <c r="BC52" s="81"/>
      <c r="BD52" s="81"/>
      <c r="BE52" s="83"/>
      <c r="BF52" s="82"/>
      <c r="BG52" s="82"/>
      <c r="BH52" s="82"/>
      <c r="BI52" s="82"/>
      <c r="BJ52" s="82"/>
      <c r="BK52" s="82"/>
      <c r="BL52" s="82"/>
      <c r="BM52" s="82"/>
      <c r="BN52" s="82"/>
    </row>
    <row r="53" spans="1:66" ht="16.5">
      <c r="A53" s="78"/>
      <c r="B53" s="79"/>
      <c r="C53" s="80"/>
      <c r="D53" s="84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1"/>
      <c r="Q53" s="81"/>
      <c r="R53" s="81"/>
      <c r="S53" s="81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1"/>
      <c r="AW53" s="81"/>
      <c r="AX53" s="88"/>
      <c r="AY53" s="88"/>
      <c r="AZ53" s="88"/>
      <c r="BA53" s="88"/>
      <c r="BB53" s="81"/>
      <c r="BC53" s="81"/>
      <c r="BD53" s="81"/>
      <c r="BE53" s="83"/>
      <c r="BF53" s="82"/>
      <c r="BG53" s="82"/>
      <c r="BH53" s="82"/>
      <c r="BI53" s="82"/>
      <c r="BJ53" s="82"/>
      <c r="BK53" s="82"/>
      <c r="BL53" s="82"/>
      <c r="BM53" s="82"/>
      <c r="BN53" s="82"/>
    </row>
    <row r="54" spans="1:66" ht="16.5">
      <c r="A54" s="78"/>
      <c r="B54" s="165" t="s">
        <v>15</v>
      </c>
      <c r="C54" s="165"/>
      <c r="D54" s="177" t="s">
        <v>89</v>
      </c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8">
        <f>0.4*BD49</f>
        <v>0</v>
      </c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80"/>
      <c r="BN54" s="82"/>
    </row>
    <row r="55" spans="1:66" ht="16.5">
      <c r="A55" s="78"/>
      <c r="B55" s="165"/>
      <c r="C55" s="165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81"/>
      <c r="AY55" s="182"/>
      <c r="AZ55" s="182"/>
      <c r="BA55" s="182"/>
      <c r="BB55" s="182"/>
      <c r="BC55" s="182"/>
      <c r="BD55" s="182"/>
      <c r="BE55" s="182"/>
      <c r="BF55" s="182"/>
      <c r="BG55" s="182"/>
      <c r="BH55" s="182"/>
      <c r="BI55" s="182"/>
      <c r="BJ55" s="182"/>
      <c r="BK55" s="182"/>
      <c r="BL55" s="182"/>
      <c r="BM55" s="183"/>
      <c r="BN55" s="82"/>
    </row>
    <row r="56" spans="1:66" ht="16.5">
      <c r="A56" s="78"/>
      <c r="B56" s="165"/>
      <c r="C56" s="165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84"/>
      <c r="AY56" s="185"/>
      <c r="AZ56" s="185"/>
      <c r="BA56" s="185"/>
      <c r="BB56" s="185"/>
      <c r="BC56" s="185"/>
      <c r="BD56" s="185"/>
      <c r="BE56" s="185"/>
      <c r="BF56" s="185"/>
      <c r="BG56" s="185"/>
      <c r="BH56" s="185"/>
      <c r="BI56" s="185"/>
      <c r="BJ56" s="185"/>
      <c r="BK56" s="185"/>
      <c r="BL56" s="185"/>
      <c r="BM56" s="186"/>
      <c r="BN56" s="82"/>
    </row>
    <row r="57" spans="1:66" ht="16.5">
      <c r="A57" s="78"/>
      <c r="B57" s="165" t="s">
        <v>14</v>
      </c>
      <c r="C57" s="165"/>
      <c r="D57" s="187" t="s">
        <v>12</v>
      </c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8" t="str">
        <f>IF(AX54=0,"NO",IF(BD26&gt;AX54,"NO","OK"))</f>
        <v>NO</v>
      </c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N57" s="82"/>
    </row>
    <row r="58" spans="1:66" ht="16.5">
      <c r="A58" s="78"/>
      <c r="B58" s="165"/>
      <c r="C58" s="165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8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  <c r="BI58" s="188"/>
      <c r="BJ58" s="188"/>
      <c r="BK58" s="188"/>
      <c r="BL58" s="188"/>
      <c r="BM58" s="188"/>
      <c r="BN58" s="82"/>
    </row>
    <row r="59" spans="1:66" ht="17.25" thickBot="1">
      <c r="A59" s="78"/>
      <c r="B59" s="165"/>
      <c r="C59" s="165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9"/>
      <c r="AY59" s="189"/>
      <c r="AZ59" s="189"/>
      <c r="BA59" s="189"/>
      <c r="BB59" s="189"/>
      <c r="BC59" s="189"/>
      <c r="BD59" s="189"/>
      <c r="BE59" s="189"/>
      <c r="BF59" s="189"/>
      <c r="BG59" s="189"/>
      <c r="BH59" s="189"/>
      <c r="BI59" s="189"/>
      <c r="BJ59" s="189"/>
      <c r="BK59" s="189"/>
      <c r="BL59" s="189"/>
      <c r="BM59" s="189"/>
      <c r="BN59" s="82"/>
    </row>
    <row r="60" spans="1:66" ht="16.5">
      <c r="A60" s="78"/>
      <c r="B60" s="165" t="s">
        <v>13</v>
      </c>
      <c r="C60" s="165"/>
      <c r="D60" s="166" t="str">
        <f>IF(AX57="OK","L'INVESTIMENTO HA SOSTENIBILITA' FINANZIARIA ED ECONOMICA","L'INVESTIMENTO NON HA SOSTENIBILITA' FINANZIARIA ED ECONOMICA")</f>
        <v>L'INVESTIMENTO NON HA SOSTENIBILITA' FINANZIARIA ED ECONOMICA</v>
      </c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7"/>
      <c r="AX60" s="168" t="str">
        <f>IF(AX57="OK","OK","Per valutazione diversa fornire bilancio o documentazione economico e finanziaria di maggior dettaglio e verificabile")</f>
        <v>Per valutazione diversa fornire bilancio o documentazione economico e finanziaria di maggior dettaglio e verificabile</v>
      </c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70"/>
      <c r="BN60" s="82"/>
    </row>
    <row r="61" spans="1:66" ht="16.5">
      <c r="A61" s="78"/>
      <c r="B61" s="165"/>
      <c r="C61" s="165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7"/>
      <c r="AX61" s="171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3"/>
      <c r="BN61" s="82"/>
    </row>
    <row r="62" spans="1:66" ht="54" customHeight="1" thickBot="1">
      <c r="A62" s="78"/>
      <c r="B62" s="165"/>
      <c r="C62" s="165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7"/>
      <c r="AX62" s="174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6"/>
      <c r="BN62" s="82"/>
    </row>
    <row r="63" spans="1:66" ht="33">
      <c r="A63" s="78"/>
      <c r="B63" s="85"/>
      <c r="C63" s="85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2"/>
    </row>
    <row r="64" spans="1:66" ht="33">
      <c r="A64" s="78"/>
      <c r="B64" s="85"/>
      <c r="C64" s="85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2"/>
    </row>
    <row r="65" spans="1:66" ht="33">
      <c r="A65" s="78"/>
      <c r="B65" s="85"/>
      <c r="C65" s="85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2"/>
    </row>
    <row r="67" spans="1:66" ht="23.25">
      <c r="C67" s="91" t="s">
        <v>95</v>
      </c>
    </row>
  </sheetData>
  <mergeCells count="64">
    <mergeCell ref="A1:BN2"/>
    <mergeCell ref="B8:C10"/>
    <mergeCell ref="D8:AH10"/>
    <mergeCell ref="AI8:AZ10"/>
    <mergeCell ref="BA8:BC10"/>
    <mergeCell ref="BD8:BM10"/>
    <mergeCell ref="B14:C16"/>
    <mergeCell ref="D14:AH16"/>
    <mergeCell ref="AI14:AZ16"/>
    <mergeCell ref="BA14:BC16"/>
    <mergeCell ref="BD14:BM16"/>
    <mergeCell ref="B11:C13"/>
    <mergeCell ref="D11:AH13"/>
    <mergeCell ref="AI11:AZ13"/>
    <mergeCell ref="BA11:BC13"/>
    <mergeCell ref="BD11:BM13"/>
    <mergeCell ref="B17:C19"/>
    <mergeCell ref="D17:AH19"/>
    <mergeCell ref="AI17:BC19"/>
    <mergeCell ref="BD17:BM19"/>
    <mergeCell ref="B20:C22"/>
    <mergeCell ref="D20:AH22"/>
    <mergeCell ref="AI20:AZ22"/>
    <mergeCell ref="BA20:BC22"/>
    <mergeCell ref="BD20:BM22"/>
    <mergeCell ref="BD23:BM25"/>
    <mergeCell ref="AX29:BA29"/>
    <mergeCell ref="B31:C33"/>
    <mergeCell ref="D31:BC33"/>
    <mergeCell ref="BD31:BM33"/>
    <mergeCell ref="B26:C28"/>
    <mergeCell ref="D26:BC28"/>
    <mergeCell ref="BD26:BM28"/>
    <mergeCell ref="B23:C25"/>
    <mergeCell ref="D23:AH25"/>
    <mergeCell ref="AI23:AZ25"/>
    <mergeCell ref="BA23:BC25"/>
    <mergeCell ref="B34:C36"/>
    <mergeCell ref="D34:BC36"/>
    <mergeCell ref="BD34:BM36"/>
    <mergeCell ref="B37:C39"/>
    <mergeCell ref="D37:BC39"/>
    <mergeCell ref="BD37:BM39"/>
    <mergeCell ref="B40:C42"/>
    <mergeCell ref="D40:BC42"/>
    <mergeCell ref="BD40:BM42"/>
    <mergeCell ref="B43:C45"/>
    <mergeCell ref="D43:BC45"/>
    <mergeCell ref="BD43:BM45"/>
    <mergeCell ref="B46:C48"/>
    <mergeCell ref="D46:BC48"/>
    <mergeCell ref="BD46:BM48"/>
    <mergeCell ref="B49:C51"/>
    <mergeCell ref="D49:BC51"/>
    <mergeCell ref="BD49:BM51"/>
    <mergeCell ref="B60:C62"/>
    <mergeCell ref="D60:AW62"/>
    <mergeCell ref="AX60:BM62"/>
    <mergeCell ref="B54:C56"/>
    <mergeCell ref="D54:AW56"/>
    <mergeCell ref="AX54:BM56"/>
    <mergeCell ref="B57:C59"/>
    <mergeCell ref="D57:AW59"/>
    <mergeCell ref="AX57:BM59"/>
  </mergeCells>
  <conditionalFormatting sqref="AX54:BM59">
    <cfRule type="cellIs" dxfId="9" priority="1" stopIfTrue="1" operator="equal">
      <formula>"OK"</formula>
    </cfRule>
    <cfRule type="cellIs" dxfId="8" priority="2" stopIfTrue="1" operator="equal">
      <formula>"SI"</formula>
    </cfRule>
    <cfRule type="cellIs" dxfId="7" priority="3" stopIfTrue="1" operator="equal">
      <formula>"NO"</formula>
    </cfRule>
    <cfRule type="cellIs" dxfId="6" priority="4" stopIfTrue="1" operator="equal">
      <formula>"SI"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32"/>
  <sheetViews>
    <sheetView zoomScale="50" zoomScaleNormal="50" workbookViewId="0">
      <selection activeCell="Y39" sqref="Y39"/>
    </sheetView>
  </sheetViews>
  <sheetFormatPr defaultRowHeight="15"/>
  <cols>
    <col min="23" max="23" width="14.28515625" customWidth="1"/>
  </cols>
  <sheetData>
    <row r="1" spans="1:60" ht="23.25">
      <c r="A1" s="11" t="s">
        <v>39</v>
      </c>
      <c r="B1" s="10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7"/>
      <c r="AT1" s="7"/>
      <c r="AU1" s="7"/>
      <c r="AV1" s="7"/>
      <c r="AW1" s="7"/>
      <c r="AX1" s="7"/>
      <c r="AY1" s="7"/>
      <c r="AZ1" s="8"/>
      <c r="BA1" s="7"/>
      <c r="BB1" s="7"/>
      <c r="BC1" s="7"/>
      <c r="BD1" s="7"/>
      <c r="BE1" s="7"/>
      <c r="BF1" s="7"/>
      <c r="BG1" s="7"/>
      <c r="BH1" s="7"/>
    </row>
    <row r="2" spans="1:60" ht="25.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90"/>
      <c r="AU2" s="90"/>
      <c r="AV2" s="90"/>
      <c r="AW2" s="3"/>
      <c r="AX2" s="3"/>
      <c r="AY2" s="3"/>
      <c r="AZ2" s="2"/>
      <c r="BA2" s="1"/>
      <c r="BB2" s="1"/>
      <c r="BC2" s="1"/>
      <c r="BD2" s="1"/>
      <c r="BE2" s="1"/>
      <c r="BF2" s="1"/>
      <c r="BG2" s="1"/>
      <c r="BH2" s="1"/>
    </row>
    <row r="3" spans="1:60">
      <c r="A3" s="343"/>
      <c r="B3" s="344"/>
      <c r="C3" s="349" t="s">
        <v>11</v>
      </c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1"/>
      <c r="AB3" s="349" t="s">
        <v>10</v>
      </c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350"/>
      <c r="AO3" s="351"/>
      <c r="AP3" s="349" t="s">
        <v>9</v>
      </c>
      <c r="AQ3" s="350"/>
      <c r="AR3" s="350"/>
      <c r="AS3" s="351"/>
      <c r="AT3" s="358"/>
      <c r="AU3" s="361" t="s">
        <v>8</v>
      </c>
      <c r="AV3" s="362"/>
      <c r="AW3" s="362"/>
      <c r="AX3" s="362"/>
      <c r="AY3" s="362"/>
      <c r="AZ3" s="362"/>
      <c r="BA3" s="362"/>
      <c r="BB3" s="362"/>
      <c r="BC3" s="362"/>
      <c r="BD3" s="358"/>
      <c r="BE3" s="342" t="s">
        <v>7</v>
      </c>
      <c r="BF3" s="342"/>
      <c r="BG3" s="342"/>
      <c r="BH3" s="342"/>
    </row>
    <row r="4" spans="1:60">
      <c r="A4" s="345"/>
      <c r="B4" s="346"/>
      <c r="C4" s="352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4"/>
      <c r="AB4" s="352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  <c r="AN4" s="353"/>
      <c r="AO4" s="354"/>
      <c r="AP4" s="352"/>
      <c r="AQ4" s="353"/>
      <c r="AR4" s="353"/>
      <c r="AS4" s="354"/>
      <c r="AT4" s="359"/>
      <c r="AU4" s="363"/>
      <c r="AV4" s="364"/>
      <c r="AW4" s="364"/>
      <c r="AX4" s="364"/>
      <c r="AY4" s="364"/>
      <c r="AZ4" s="364"/>
      <c r="BA4" s="364"/>
      <c r="BB4" s="364"/>
      <c r="BC4" s="364"/>
      <c r="BD4" s="359"/>
      <c r="BE4" s="342"/>
      <c r="BF4" s="342"/>
      <c r="BG4" s="342"/>
      <c r="BH4" s="342"/>
    </row>
    <row r="5" spans="1:60">
      <c r="A5" s="345"/>
      <c r="B5" s="346"/>
      <c r="C5" s="352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4"/>
      <c r="AB5" s="352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4"/>
      <c r="AP5" s="352"/>
      <c r="AQ5" s="353"/>
      <c r="AR5" s="353"/>
      <c r="AS5" s="354"/>
      <c r="AT5" s="359"/>
      <c r="AU5" s="363"/>
      <c r="AV5" s="364"/>
      <c r="AW5" s="364"/>
      <c r="AX5" s="364"/>
      <c r="AY5" s="364"/>
      <c r="AZ5" s="364"/>
      <c r="BA5" s="364"/>
      <c r="BB5" s="364"/>
      <c r="BC5" s="364"/>
      <c r="BD5" s="359"/>
      <c r="BE5" s="342"/>
      <c r="BF5" s="342"/>
      <c r="BG5" s="342"/>
      <c r="BH5" s="342"/>
    </row>
    <row r="6" spans="1:60">
      <c r="A6" s="347"/>
      <c r="B6" s="348"/>
      <c r="C6" s="355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7"/>
      <c r="AB6" s="355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7"/>
      <c r="AP6" s="355"/>
      <c r="AQ6" s="356"/>
      <c r="AR6" s="356"/>
      <c r="AS6" s="357"/>
      <c r="AT6" s="360"/>
      <c r="AU6" s="365"/>
      <c r="AV6" s="366"/>
      <c r="AW6" s="366"/>
      <c r="AX6" s="366"/>
      <c r="AY6" s="366"/>
      <c r="AZ6" s="366"/>
      <c r="BA6" s="366"/>
      <c r="BB6" s="366"/>
      <c r="BC6" s="366"/>
      <c r="BD6" s="360"/>
      <c r="BE6" s="342"/>
      <c r="BF6" s="342"/>
      <c r="BG6" s="342"/>
      <c r="BH6" s="342"/>
    </row>
    <row r="7" spans="1:60" ht="15" customHeight="1">
      <c r="A7" s="284" t="s">
        <v>6</v>
      </c>
      <c r="B7" s="285"/>
      <c r="C7" s="312" t="s">
        <v>91</v>
      </c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4"/>
      <c r="AB7" s="321" t="s">
        <v>60</v>
      </c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3"/>
      <c r="AP7" s="321"/>
      <c r="AQ7" s="322"/>
      <c r="AR7" s="322"/>
      <c r="AS7" s="323"/>
      <c r="AT7" s="330"/>
      <c r="AU7" s="333"/>
      <c r="AV7" s="334"/>
      <c r="AW7" s="334"/>
      <c r="AX7" s="334"/>
      <c r="AY7" s="334"/>
      <c r="AZ7" s="334"/>
      <c r="BA7" s="334"/>
      <c r="BB7" s="334"/>
      <c r="BC7" s="334"/>
      <c r="BD7" s="335"/>
      <c r="BE7" s="311" t="str">
        <f>IF(AP7="x","OK","NO")</f>
        <v>NO</v>
      </c>
      <c r="BF7" s="311"/>
      <c r="BG7" s="311"/>
      <c r="BH7" s="311"/>
    </row>
    <row r="8" spans="1:60" ht="15" customHeight="1">
      <c r="A8" s="286"/>
      <c r="B8" s="287"/>
      <c r="C8" s="315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7"/>
      <c r="AB8" s="324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6"/>
      <c r="AP8" s="324"/>
      <c r="AQ8" s="325"/>
      <c r="AR8" s="325"/>
      <c r="AS8" s="326"/>
      <c r="AT8" s="331"/>
      <c r="AU8" s="336"/>
      <c r="AV8" s="337"/>
      <c r="AW8" s="337"/>
      <c r="AX8" s="337"/>
      <c r="AY8" s="337"/>
      <c r="AZ8" s="337"/>
      <c r="BA8" s="337"/>
      <c r="BB8" s="337"/>
      <c r="BC8" s="337"/>
      <c r="BD8" s="338"/>
      <c r="BE8" s="311"/>
      <c r="BF8" s="311"/>
      <c r="BG8" s="311"/>
      <c r="BH8" s="311"/>
    </row>
    <row r="9" spans="1:60" ht="15" customHeight="1">
      <c r="A9" s="286"/>
      <c r="B9" s="287"/>
      <c r="C9" s="315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7"/>
      <c r="AB9" s="324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6"/>
      <c r="AP9" s="324"/>
      <c r="AQ9" s="325"/>
      <c r="AR9" s="325"/>
      <c r="AS9" s="326"/>
      <c r="AT9" s="331"/>
      <c r="AU9" s="336"/>
      <c r="AV9" s="337"/>
      <c r="AW9" s="337"/>
      <c r="AX9" s="337"/>
      <c r="AY9" s="337"/>
      <c r="AZ9" s="337"/>
      <c r="BA9" s="337"/>
      <c r="BB9" s="337"/>
      <c r="BC9" s="337"/>
      <c r="BD9" s="338"/>
      <c r="BE9" s="311"/>
      <c r="BF9" s="311"/>
      <c r="BG9" s="311"/>
      <c r="BH9" s="311"/>
    </row>
    <row r="10" spans="1:60" ht="15" customHeight="1">
      <c r="A10" s="288"/>
      <c r="B10" s="289"/>
      <c r="C10" s="318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20"/>
      <c r="AB10" s="327"/>
      <c r="AC10" s="328"/>
      <c r="AD10" s="328"/>
      <c r="AE10" s="328"/>
      <c r="AF10" s="328"/>
      <c r="AG10" s="328"/>
      <c r="AH10" s="328"/>
      <c r="AI10" s="328"/>
      <c r="AJ10" s="328"/>
      <c r="AK10" s="328"/>
      <c r="AL10" s="328"/>
      <c r="AM10" s="328"/>
      <c r="AN10" s="328"/>
      <c r="AO10" s="329"/>
      <c r="AP10" s="327"/>
      <c r="AQ10" s="328"/>
      <c r="AR10" s="328"/>
      <c r="AS10" s="329"/>
      <c r="AT10" s="332"/>
      <c r="AU10" s="339"/>
      <c r="AV10" s="340"/>
      <c r="AW10" s="340"/>
      <c r="AX10" s="340"/>
      <c r="AY10" s="340"/>
      <c r="AZ10" s="340"/>
      <c r="BA10" s="340"/>
      <c r="BB10" s="340"/>
      <c r="BC10" s="340"/>
      <c r="BD10" s="341"/>
      <c r="BE10" s="311"/>
      <c r="BF10" s="311"/>
      <c r="BG10" s="311"/>
      <c r="BH10" s="311"/>
    </row>
    <row r="11" spans="1:60">
      <c r="A11" s="284" t="s">
        <v>5</v>
      </c>
      <c r="B11" s="285"/>
      <c r="C11" s="312" t="s">
        <v>40</v>
      </c>
      <c r="D11" s="313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4"/>
      <c r="AB11" s="321" t="s">
        <v>60</v>
      </c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3"/>
      <c r="AP11" s="321" t="s">
        <v>43</v>
      </c>
      <c r="AQ11" s="322"/>
      <c r="AR11" s="322"/>
      <c r="AS11" s="323"/>
      <c r="AT11" s="330"/>
      <c r="AU11" s="333"/>
      <c r="AV11" s="334"/>
      <c r="AW11" s="334"/>
      <c r="AX11" s="334"/>
      <c r="AY11" s="334"/>
      <c r="AZ11" s="334"/>
      <c r="BA11" s="334"/>
      <c r="BB11" s="334"/>
      <c r="BC11" s="334"/>
      <c r="BD11" s="335"/>
      <c r="BE11" s="311" t="str">
        <f>IF(AP11="x","OK","NO")</f>
        <v>OK</v>
      </c>
      <c r="BF11" s="311"/>
      <c r="BG11" s="311"/>
      <c r="BH11" s="311"/>
    </row>
    <row r="12" spans="1:60">
      <c r="A12" s="286"/>
      <c r="B12" s="287"/>
      <c r="C12" s="315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7"/>
      <c r="AB12" s="324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6"/>
      <c r="AP12" s="324"/>
      <c r="AQ12" s="325"/>
      <c r="AR12" s="325"/>
      <c r="AS12" s="326"/>
      <c r="AT12" s="331"/>
      <c r="AU12" s="336"/>
      <c r="AV12" s="337"/>
      <c r="AW12" s="337"/>
      <c r="AX12" s="337"/>
      <c r="AY12" s="337"/>
      <c r="AZ12" s="337"/>
      <c r="BA12" s="337"/>
      <c r="BB12" s="337"/>
      <c r="BC12" s="337"/>
      <c r="BD12" s="338"/>
      <c r="BE12" s="311"/>
      <c r="BF12" s="311"/>
      <c r="BG12" s="311"/>
      <c r="BH12" s="311"/>
    </row>
    <row r="13" spans="1:60">
      <c r="A13" s="286"/>
      <c r="B13" s="287"/>
      <c r="C13" s="315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7"/>
      <c r="AB13" s="324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6"/>
      <c r="AP13" s="324"/>
      <c r="AQ13" s="325"/>
      <c r="AR13" s="325"/>
      <c r="AS13" s="326"/>
      <c r="AT13" s="331"/>
      <c r="AU13" s="336"/>
      <c r="AV13" s="337"/>
      <c r="AW13" s="337"/>
      <c r="AX13" s="337"/>
      <c r="AY13" s="337"/>
      <c r="AZ13" s="337"/>
      <c r="BA13" s="337"/>
      <c r="BB13" s="337"/>
      <c r="BC13" s="337"/>
      <c r="BD13" s="338"/>
      <c r="BE13" s="311"/>
      <c r="BF13" s="311"/>
      <c r="BG13" s="311"/>
      <c r="BH13" s="311"/>
    </row>
    <row r="14" spans="1:60">
      <c r="A14" s="288"/>
      <c r="B14" s="289"/>
      <c r="C14" s="318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20"/>
      <c r="AB14" s="327"/>
      <c r="AC14" s="328"/>
      <c r="AD14" s="328"/>
      <c r="AE14" s="328"/>
      <c r="AF14" s="328"/>
      <c r="AG14" s="328"/>
      <c r="AH14" s="328"/>
      <c r="AI14" s="328"/>
      <c r="AJ14" s="328"/>
      <c r="AK14" s="328"/>
      <c r="AL14" s="328"/>
      <c r="AM14" s="328"/>
      <c r="AN14" s="328"/>
      <c r="AO14" s="329"/>
      <c r="AP14" s="327"/>
      <c r="AQ14" s="328"/>
      <c r="AR14" s="328"/>
      <c r="AS14" s="329"/>
      <c r="AT14" s="332"/>
      <c r="AU14" s="339"/>
      <c r="AV14" s="340"/>
      <c r="AW14" s="340"/>
      <c r="AX14" s="340"/>
      <c r="AY14" s="340"/>
      <c r="AZ14" s="340"/>
      <c r="BA14" s="340"/>
      <c r="BB14" s="340"/>
      <c r="BC14" s="340"/>
      <c r="BD14" s="341"/>
      <c r="BE14" s="311"/>
      <c r="BF14" s="311"/>
      <c r="BG14" s="311"/>
      <c r="BH14" s="311"/>
    </row>
    <row r="15" spans="1:60">
      <c r="A15" s="284" t="s">
        <v>4</v>
      </c>
      <c r="B15" s="285"/>
      <c r="C15" s="312" t="s">
        <v>38</v>
      </c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4"/>
      <c r="AB15" s="321" t="s">
        <v>60</v>
      </c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3"/>
      <c r="AP15" s="321"/>
      <c r="AQ15" s="322"/>
      <c r="AR15" s="322"/>
      <c r="AS15" s="323"/>
      <c r="AT15" s="330"/>
      <c r="AU15" s="333"/>
      <c r="AV15" s="334"/>
      <c r="AW15" s="334"/>
      <c r="AX15" s="334"/>
      <c r="AY15" s="334"/>
      <c r="AZ15" s="334"/>
      <c r="BA15" s="334"/>
      <c r="BB15" s="334"/>
      <c r="BC15" s="334"/>
      <c r="BD15" s="335"/>
      <c r="BE15" s="311" t="str">
        <f>IF(AP15="x","OK","NO")</f>
        <v>NO</v>
      </c>
      <c r="BF15" s="311"/>
      <c r="BG15" s="311"/>
      <c r="BH15" s="311"/>
    </row>
    <row r="16" spans="1:60">
      <c r="A16" s="286"/>
      <c r="B16" s="287"/>
      <c r="C16" s="315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7"/>
      <c r="AB16" s="324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26"/>
      <c r="AP16" s="324"/>
      <c r="AQ16" s="325"/>
      <c r="AR16" s="325"/>
      <c r="AS16" s="326"/>
      <c r="AT16" s="331"/>
      <c r="AU16" s="336"/>
      <c r="AV16" s="337"/>
      <c r="AW16" s="337"/>
      <c r="AX16" s="337"/>
      <c r="AY16" s="337"/>
      <c r="AZ16" s="337"/>
      <c r="BA16" s="337"/>
      <c r="BB16" s="337"/>
      <c r="BC16" s="337"/>
      <c r="BD16" s="338"/>
      <c r="BE16" s="311"/>
      <c r="BF16" s="311"/>
      <c r="BG16" s="311"/>
      <c r="BH16" s="311"/>
    </row>
    <row r="17" spans="1:64">
      <c r="A17" s="286"/>
      <c r="B17" s="287"/>
      <c r="C17" s="315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7"/>
      <c r="AB17" s="324"/>
      <c r="AC17" s="325"/>
      <c r="AD17" s="325"/>
      <c r="AE17" s="325"/>
      <c r="AF17" s="325"/>
      <c r="AG17" s="325"/>
      <c r="AH17" s="325"/>
      <c r="AI17" s="325"/>
      <c r="AJ17" s="325"/>
      <c r="AK17" s="325"/>
      <c r="AL17" s="325"/>
      <c r="AM17" s="325"/>
      <c r="AN17" s="325"/>
      <c r="AO17" s="326"/>
      <c r="AP17" s="324"/>
      <c r="AQ17" s="325"/>
      <c r="AR17" s="325"/>
      <c r="AS17" s="326"/>
      <c r="AT17" s="331"/>
      <c r="AU17" s="336"/>
      <c r="AV17" s="337"/>
      <c r="AW17" s="337"/>
      <c r="AX17" s="337"/>
      <c r="AY17" s="337"/>
      <c r="AZ17" s="337"/>
      <c r="BA17" s="337"/>
      <c r="BB17" s="337"/>
      <c r="BC17" s="337"/>
      <c r="BD17" s="338"/>
      <c r="BE17" s="311"/>
      <c r="BF17" s="311"/>
      <c r="BG17" s="311"/>
      <c r="BH17" s="311"/>
    </row>
    <row r="18" spans="1:64">
      <c r="A18" s="288"/>
      <c r="B18" s="289"/>
      <c r="C18" s="318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20"/>
      <c r="AB18" s="327"/>
      <c r="AC18" s="328"/>
      <c r="AD18" s="328"/>
      <c r="AE18" s="328"/>
      <c r="AF18" s="328"/>
      <c r="AG18" s="328"/>
      <c r="AH18" s="328"/>
      <c r="AI18" s="328"/>
      <c r="AJ18" s="328"/>
      <c r="AK18" s="328"/>
      <c r="AL18" s="328"/>
      <c r="AM18" s="328"/>
      <c r="AN18" s="328"/>
      <c r="AO18" s="329"/>
      <c r="AP18" s="327"/>
      <c r="AQ18" s="328"/>
      <c r="AR18" s="328"/>
      <c r="AS18" s="329"/>
      <c r="AT18" s="332"/>
      <c r="AU18" s="339"/>
      <c r="AV18" s="340"/>
      <c r="AW18" s="340"/>
      <c r="AX18" s="340"/>
      <c r="AY18" s="340"/>
      <c r="AZ18" s="340"/>
      <c r="BA18" s="340"/>
      <c r="BB18" s="340"/>
      <c r="BC18" s="340"/>
      <c r="BD18" s="341"/>
      <c r="BE18" s="311"/>
      <c r="BF18" s="311"/>
      <c r="BG18" s="311"/>
      <c r="BH18" s="311"/>
    </row>
    <row r="19" spans="1:64">
      <c r="A19" s="284" t="s">
        <v>3</v>
      </c>
      <c r="B19" s="285"/>
      <c r="C19" s="290" t="s">
        <v>2</v>
      </c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2"/>
      <c r="AU19" s="299">
        <f>SUM(AU7:BD18)</f>
        <v>0</v>
      </c>
      <c r="AV19" s="300"/>
      <c r="AW19" s="300"/>
      <c r="AX19" s="300"/>
      <c r="AY19" s="300"/>
      <c r="AZ19" s="300"/>
      <c r="BA19" s="300"/>
      <c r="BB19" s="300"/>
      <c r="BC19" s="300"/>
      <c r="BD19" s="301"/>
      <c r="BE19" s="308"/>
      <c r="BF19" s="308"/>
      <c r="BG19" s="308"/>
      <c r="BH19" s="308"/>
    </row>
    <row r="20" spans="1:64">
      <c r="A20" s="286"/>
      <c r="B20" s="287"/>
      <c r="C20" s="293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5"/>
      <c r="AU20" s="302"/>
      <c r="AV20" s="303"/>
      <c r="AW20" s="303"/>
      <c r="AX20" s="303"/>
      <c r="AY20" s="303"/>
      <c r="AZ20" s="303"/>
      <c r="BA20" s="303"/>
      <c r="BB20" s="303"/>
      <c r="BC20" s="303"/>
      <c r="BD20" s="304"/>
      <c r="BE20" s="308"/>
      <c r="BF20" s="308"/>
      <c r="BG20" s="308"/>
      <c r="BH20" s="308"/>
    </row>
    <row r="21" spans="1:64">
      <c r="A21" s="286"/>
      <c r="B21" s="287"/>
      <c r="C21" s="293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5"/>
      <c r="AU21" s="302"/>
      <c r="AV21" s="303"/>
      <c r="AW21" s="303"/>
      <c r="AX21" s="303"/>
      <c r="AY21" s="303"/>
      <c r="AZ21" s="303"/>
      <c r="BA21" s="303"/>
      <c r="BB21" s="303"/>
      <c r="BC21" s="303"/>
      <c r="BD21" s="304"/>
      <c r="BE21" s="308"/>
      <c r="BF21" s="308"/>
      <c r="BG21" s="308"/>
      <c r="BH21" s="308"/>
    </row>
    <row r="22" spans="1:64">
      <c r="A22" s="288"/>
      <c r="B22" s="289"/>
      <c r="C22" s="296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8"/>
      <c r="AU22" s="305"/>
      <c r="AV22" s="306"/>
      <c r="AW22" s="306"/>
      <c r="AX22" s="306"/>
      <c r="AY22" s="306"/>
      <c r="AZ22" s="306"/>
      <c r="BA22" s="306"/>
      <c r="BB22" s="306"/>
      <c r="BC22" s="306"/>
      <c r="BD22" s="307"/>
      <c r="BE22" s="308"/>
      <c r="BF22" s="308"/>
      <c r="BG22" s="308"/>
      <c r="BH22" s="308"/>
    </row>
    <row r="23" spans="1:64" ht="25.5">
      <c r="A23" s="4"/>
      <c r="B23" s="4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4" ht="25.5">
      <c r="A24" s="4"/>
      <c r="B24" s="4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7" spans="1:64">
      <c r="A27" s="281" t="s">
        <v>1</v>
      </c>
      <c r="B27" s="281"/>
      <c r="C27" s="309" t="s">
        <v>44</v>
      </c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  <c r="AJ27" s="309"/>
      <c r="AK27" s="309"/>
      <c r="AL27" s="309"/>
      <c r="AM27" s="309"/>
      <c r="AN27" s="309"/>
      <c r="AO27" s="309"/>
      <c r="AP27" s="309"/>
      <c r="AQ27" s="309"/>
      <c r="AR27" s="309"/>
      <c r="AS27" s="309"/>
      <c r="AT27" s="309"/>
      <c r="AU27" s="309"/>
      <c r="AV27" s="309"/>
      <c r="AW27" s="310" t="str">
        <f>IF(COUNTIFS(BE7:BH18,"=OK")&gt;=1,"OK","NO")</f>
        <v>OK</v>
      </c>
      <c r="AX27" s="310"/>
      <c r="AY27" s="310"/>
      <c r="AZ27" s="310"/>
      <c r="BA27" s="310"/>
      <c r="BB27" s="310"/>
      <c r="BC27" s="310"/>
      <c r="BD27" s="310"/>
      <c r="BE27" s="310"/>
      <c r="BF27" s="310"/>
      <c r="BG27" s="310"/>
      <c r="BH27" s="310"/>
      <c r="BI27" s="310"/>
      <c r="BJ27" s="310"/>
      <c r="BK27" s="310"/>
      <c r="BL27" s="310"/>
    </row>
    <row r="28" spans="1:64">
      <c r="A28" s="281"/>
      <c r="B28" s="281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9"/>
      <c r="AD28" s="309"/>
      <c r="AE28" s="309"/>
      <c r="AF28" s="309"/>
      <c r="AG28" s="309"/>
      <c r="AH28" s="309"/>
      <c r="AI28" s="309"/>
      <c r="AJ28" s="309"/>
      <c r="AK28" s="309"/>
      <c r="AL28" s="309"/>
      <c r="AM28" s="309"/>
      <c r="AN28" s="309"/>
      <c r="AO28" s="309"/>
      <c r="AP28" s="309"/>
      <c r="AQ28" s="309"/>
      <c r="AR28" s="309"/>
      <c r="AS28" s="309"/>
      <c r="AT28" s="309"/>
      <c r="AU28" s="309"/>
      <c r="AV28" s="309"/>
      <c r="AW28" s="310"/>
      <c r="AX28" s="310"/>
      <c r="AY28" s="310"/>
      <c r="AZ28" s="310"/>
      <c r="BA28" s="310"/>
      <c r="BB28" s="310"/>
      <c r="BC28" s="310"/>
      <c r="BD28" s="310"/>
      <c r="BE28" s="310"/>
      <c r="BF28" s="310"/>
      <c r="BG28" s="310"/>
      <c r="BH28" s="310"/>
      <c r="BI28" s="310"/>
      <c r="BJ28" s="310"/>
      <c r="BK28" s="310"/>
      <c r="BL28" s="310"/>
    </row>
    <row r="29" spans="1:64">
      <c r="A29" s="281"/>
      <c r="B29" s="281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09"/>
      <c r="AO29" s="309"/>
      <c r="AP29" s="309"/>
      <c r="AQ29" s="309"/>
      <c r="AR29" s="309"/>
      <c r="AS29" s="309"/>
      <c r="AT29" s="309"/>
      <c r="AU29" s="309"/>
      <c r="AV29" s="309"/>
      <c r="AW29" s="310"/>
      <c r="AX29" s="310"/>
      <c r="AY29" s="310"/>
      <c r="AZ29" s="310"/>
      <c r="BA29" s="310"/>
      <c r="BB29" s="310"/>
      <c r="BC29" s="310"/>
      <c r="BD29" s="310"/>
      <c r="BE29" s="310"/>
      <c r="BF29" s="310"/>
      <c r="BG29" s="310"/>
      <c r="BH29" s="310"/>
      <c r="BI29" s="310"/>
      <c r="BJ29" s="310"/>
      <c r="BK29" s="310"/>
      <c r="BL29" s="310"/>
    </row>
    <row r="30" spans="1:64">
      <c r="A30" s="281" t="s">
        <v>0</v>
      </c>
      <c r="B30" s="281"/>
      <c r="C30" s="282" t="str">
        <f>IF(AW27="OK","L'INVESTIMENTO GARANTISCE PRESTAZIONI ECONOMICHE ","L'INVESTIMENTO NON GARANTISCE PRESTAZIONI ECONOMICHE")</f>
        <v xml:space="preserve">L'INVESTIMENTO GARANTISCE PRESTAZIONI ECONOMICHE </v>
      </c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3"/>
      <c r="AX30" s="283"/>
      <c r="AY30" s="283"/>
      <c r="AZ30" s="283"/>
      <c r="BA30" s="283"/>
      <c r="BB30" s="283"/>
      <c r="BC30" s="283"/>
      <c r="BD30" s="283"/>
      <c r="BE30" s="283"/>
      <c r="BF30" s="283"/>
      <c r="BG30" s="283"/>
      <c r="BH30" s="283"/>
      <c r="BI30" s="283"/>
      <c r="BJ30" s="283"/>
      <c r="BK30" s="283"/>
      <c r="BL30" s="283"/>
    </row>
    <row r="31" spans="1:64">
      <c r="A31" s="281"/>
      <c r="B31" s="281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282"/>
      <c r="AP31" s="282"/>
      <c r="AQ31" s="282"/>
      <c r="AR31" s="282"/>
      <c r="AS31" s="282"/>
      <c r="AT31" s="282"/>
      <c r="AU31" s="282"/>
      <c r="AV31" s="282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  <c r="BL31" s="283"/>
    </row>
    <row r="32" spans="1:64">
      <c r="A32" s="281"/>
      <c r="B32" s="281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  <c r="BL32" s="283"/>
    </row>
  </sheetData>
  <mergeCells count="38">
    <mergeCell ref="BE3:BH6"/>
    <mergeCell ref="A7:B10"/>
    <mergeCell ref="C7:AA10"/>
    <mergeCell ref="AB7:AO10"/>
    <mergeCell ref="AP7:AS10"/>
    <mergeCell ref="AT7:AT10"/>
    <mergeCell ref="AU7:BD10"/>
    <mergeCell ref="BE7:BH10"/>
    <mergeCell ref="A3:B6"/>
    <mergeCell ref="C3:AA6"/>
    <mergeCell ref="AB3:AO6"/>
    <mergeCell ref="AP3:AS6"/>
    <mergeCell ref="AT3:AT6"/>
    <mergeCell ref="AU3:BD6"/>
    <mergeCell ref="BE11:BH14"/>
    <mergeCell ref="A15:B18"/>
    <mergeCell ref="C15:AA18"/>
    <mergeCell ref="AB15:AO18"/>
    <mergeCell ref="AP15:AS18"/>
    <mergeCell ref="AT15:AT18"/>
    <mergeCell ref="AU15:BD18"/>
    <mergeCell ref="BE15:BH18"/>
    <mergeCell ref="A11:B14"/>
    <mergeCell ref="C11:AA14"/>
    <mergeCell ref="AB11:AO14"/>
    <mergeCell ref="AP11:AS14"/>
    <mergeCell ref="AT11:AT14"/>
    <mergeCell ref="AU11:BD14"/>
    <mergeCell ref="A30:B32"/>
    <mergeCell ref="C30:AV32"/>
    <mergeCell ref="AW30:BL32"/>
    <mergeCell ref="A19:B22"/>
    <mergeCell ref="C19:AT22"/>
    <mergeCell ref="AU19:BD22"/>
    <mergeCell ref="BE19:BH22"/>
    <mergeCell ref="A27:B29"/>
    <mergeCell ref="C27:AV29"/>
    <mergeCell ref="AW27:BL29"/>
  </mergeCells>
  <conditionalFormatting sqref="AY23:BH24 BE19 BE11 BE15 BE7">
    <cfRule type="cellIs" dxfId="5" priority="5" stopIfTrue="1" operator="equal">
      <formula>"NO"</formula>
    </cfRule>
    <cfRule type="cellIs" dxfId="4" priority="6" stopIfTrue="1" operator="equal">
      <formula>"OK"</formula>
    </cfRule>
  </conditionalFormatting>
  <conditionalFormatting sqref="AW27:BL29">
    <cfRule type="cellIs" dxfId="3" priority="1" stopIfTrue="1" operator="equal">
      <formula>"OK"</formula>
    </cfRule>
    <cfRule type="cellIs" dxfId="2" priority="2" stopIfTrue="1" operator="equal">
      <formula>"SI"</formula>
    </cfRule>
    <cfRule type="cellIs" dxfId="1" priority="3" stopIfTrue="1" operator="equal">
      <formula>"NO"</formula>
    </cfRule>
    <cfRule type="cellIs" dxfId="0" priority="4" stopIfTrue="1" operator="equal">
      <formula>"SI"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N55"/>
  <sheetViews>
    <sheetView tabSelected="1" workbookViewId="0">
      <selection activeCell="B34" sqref="B34:N39"/>
    </sheetView>
  </sheetViews>
  <sheetFormatPr defaultRowHeight="15"/>
  <cols>
    <col min="1" max="1" width="0.140625" customWidth="1"/>
  </cols>
  <sheetData>
    <row r="1" spans="2:14">
      <c r="B1" s="367" t="s">
        <v>98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2:14">
      <c r="B2" s="368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</row>
    <row r="3" spans="2:14">
      <c r="B3" s="371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3"/>
    </row>
    <row r="4" spans="2:14">
      <c r="B4" s="371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3"/>
    </row>
    <row r="5" spans="2:14">
      <c r="B5" s="371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3"/>
    </row>
    <row r="6" spans="2:14">
      <c r="B6" s="371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3"/>
    </row>
    <row r="7" spans="2:14">
      <c r="B7" s="371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3"/>
    </row>
    <row r="8" spans="2:14">
      <c r="B8" s="371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3"/>
    </row>
    <row r="9" spans="2:14">
      <c r="B9" s="371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3"/>
    </row>
    <row r="10" spans="2:14">
      <c r="B10" s="371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3"/>
    </row>
    <row r="11" spans="2:14">
      <c r="B11" s="371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3"/>
    </row>
    <row r="12" spans="2:14">
      <c r="B12" s="371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3"/>
    </row>
    <row r="13" spans="2:14">
      <c r="B13" s="371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3"/>
    </row>
    <row r="14" spans="2:14">
      <c r="B14" s="374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6"/>
    </row>
    <row r="15" spans="2:14" ht="24.75" customHeight="1">
      <c r="B15" s="377" t="s">
        <v>100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9"/>
    </row>
    <row r="16" spans="2:14">
      <c r="B16" s="396" t="s">
        <v>101</v>
      </c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</row>
    <row r="17" spans="2:14">
      <c r="B17" s="380"/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</row>
    <row r="18" spans="2:14">
      <c r="B18" s="380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</row>
    <row r="19" spans="2:14" ht="6.75" customHeight="1">
      <c r="B19" s="380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</row>
    <row r="20" spans="2:14" hidden="1"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</row>
    <row r="21" spans="2:14" hidden="1">
      <c r="B21" s="380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</row>
    <row r="22" spans="2:14" hidden="1"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</row>
    <row r="23" spans="2:14" hidden="1">
      <c r="B23" s="380"/>
      <c r="C23" s="380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</row>
    <row r="24" spans="2:14" hidden="1">
      <c r="B24" s="380"/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</row>
    <row r="25" spans="2:14" hidden="1">
      <c r="B25" s="380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</row>
    <row r="26" spans="2:14" hidden="1">
      <c r="B26" s="380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</row>
    <row r="27" spans="2:14" hidden="1"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</row>
    <row r="28" spans="2:14" hidden="1"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</row>
    <row r="29" spans="2:14" hidden="1">
      <c r="B29" s="381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</row>
    <row r="30" spans="2:14" ht="24" hidden="1" customHeight="1"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</row>
    <row r="31" spans="2:14" ht="15" hidden="1" customHeight="1">
      <c r="B31" s="381"/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</row>
    <row r="32" spans="2:14" ht="15" hidden="1" customHeight="1"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</row>
    <row r="33" spans="2:14" ht="31.5" customHeight="1">
      <c r="B33" s="397" t="s">
        <v>102</v>
      </c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9"/>
    </row>
    <row r="34" spans="2:14">
      <c r="B34" s="394"/>
      <c r="C34" s="394"/>
      <c r="D34" s="394"/>
      <c r="E34" s="394"/>
      <c r="F34" s="394"/>
      <c r="G34" s="394"/>
      <c r="H34" s="394"/>
      <c r="I34" s="394"/>
      <c r="J34" s="394"/>
      <c r="K34" s="394"/>
      <c r="L34" s="394"/>
      <c r="M34" s="394"/>
      <c r="N34" s="394"/>
    </row>
    <row r="35" spans="2:14">
      <c r="B35" s="394"/>
      <c r="C35" s="394"/>
      <c r="D35" s="394"/>
      <c r="E35" s="394"/>
      <c r="F35" s="394"/>
      <c r="G35" s="394"/>
      <c r="H35" s="394"/>
      <c r="I35" s="394"/>
      <c r="J35" s="394"/>
      <c r="K35" s="394"/>
      <c r="L35" s="394"/>
      <c r="M35" s="394"/>
      <c r="N35" s="394"/>
    </row>
    <row r="36" spans="2:14">
      <c r="B36" s="394"/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</row>
    <row r="37" spans="2:14"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N37" s="394"/>
    </row>
    <row r="38" spans="2:14"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</row>
    <row r="39" spans="2:14"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</row>
    <row r="40" spans="2:14" ht="31.5" customHeight="1">
      <c r="B40" s="395" t="s">
        <v>99</v>
      </c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</row>
    <row r="41" spans="2:14">
      <c r="B41" s="394"/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</row>
    <row r="42" spans="2:14">
      <c r="B42" s="394"/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</row>
    <row r="43" spans="2:14">
      <c r="B43" s="394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</row>
    <row r="44" spans="2:14">
      <c r="B44" s="394"/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</row>
    <row r="45" spans="2:14">
      <c r="B45" s="394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</row>
    <row r="46" spans="2:14">
      <c r="B46" s="394"/>
      <c r="C46" s="394"/>
      <c r="D46" s="394"/>
      <c r="E46" s="394"/>
      <c r="F46" s="394"/>
      <c r="G46" s="394"/>
      <c r="H46" s="394"/>
      <c r="I46" s="394"/>
      <c r="J46" s="394"/>
      <c r="K46" s="394"/>
      <c r="L46" s="394"/>
      <c r="M46" s="394"/>
      <c r="N46" s="394"/>
    </row>
    <row r="47" spans="2:14">
      <c r="B47" s="394"/>
      <c r="C47" s="394"/>
      <c r="D47" s="394"/>
      <c r="E47" s="394"/>
      <c r="F47" s="394"/>
      <c r="G47" s="394"/>
      <c r="H47" s="394"/>
      <c r="I47" s="394"/>
      <c r="J47" s="394"/>
      <c r="K47" s="394"/>
      <c r="L47" s="394"/>
      <c r="M47" s="394"/>
      <c r="N47" s="394"/>
    </row>
    <row r="48" spans="2:14">
      <c r="B48" s="382" t="s">
        <v>93</v>
      </c>
      <c r="C48" s="383"/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4"/>
    </row>
    <row r="49" spans="2:14">
      <c r="B49" s="385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7"/>
    </row>
    <row r="50" spans="2:14">
      <c r="B50" s="388"/>
      <c r="C50" s="389"/>
      <c r="D50" s="389"/>
      <c r="E50" s="389"/>
      <c r="F50" s="389"/>
      <c r="G50" s="389"/>
      <c r="H50" s="389"/>
      <c r="I50" s="389"/>
      <c r="J50" s="389"/>
      <c r="K50" s="389"/>
      <c r="L50" s="389"/>
      <c r="M50" s="389"/>
      <c r="N50" s="390"/>
    </row>
    <row r="51" spans="2:14">
      <c r="B51" s="388"/>
      <c r="C51" s="389"/>
      <c r="D51" s="389"/>
      <c r="E51" s="389"/>
      <c r="F51" s="389"/>
      <c r="G51" s="389"/>
      <c r="H51" s="389"/>
      <c r="I51" s="389"/>
      <c r="J51" s="389"/>
      <c r="K51" s="389"/>
      <c r="L51" s="389"/>
      <c r="M51" s="389"/>
      <c r="N51" s="390"/>
    </row>
    <row r="52" spans="2:14">
      <c r="B52" s="388"/>
      <c r="C52" s="389"/>
      <c r="D52" s="389"/>
      <c r="E52" s="389"/>
      <c r="F52" s="389"/>
      <c r="G52" s="389"/>
      <c r="H52" s="389"/>
      <c r="I52" s="389"/>
      <c r="J52" s="389"/>
      <c r="K52" s="389"/>
      <c r="L52" s="389"/>
      <c r="M52" s="389"/>
      <c r="N52" s="390"/>
    </row>
    <row r="53" spans="2:14">
      <c r="B53" s="388"/>
      <c r="C53" s="389"/>
      <c r="D53" s="389"/>
      <c r="E53" s="389"/>
      <c r="F53" s="389"/>
      <c r="G53" s="389"/>
      <c r="H53" s="389"/>
      <c r="I53" s="389"/>
      <c r="J53" s="389"/>
      <c r="K53" s="389"/>
      <c r="L53" s="389"/>
      <c r="M53" s="389"/>
      <c r="N53" s="390"/>
    </row>
    <row r="54" spans="2:14">
      <c r="B54" s="388"/>
      <c r="C54" s="389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90"/>
    </row>
    <row r="55" spans="2:14">
      <c r="B55" s="391"/>
      <c r="C55" s="392"/>
      <c r="D55" s="392"/>
      <c r="E55" s="392"/>
      <c r="F55" s="392"/>
      <c r="G55" s="392"/>
      <c r="H55" s="392"/>
      <c r="I55" s="392"/>
      <c r="J55" s="392"/>
      <c r="K55" s="392"/>
      <c r="L55" s="392"/>
      <c r="M55" s="392"/>
      <c r="N55" s="393"/>
    </row>
  </sheetData>
  <mergeCells count="10">
    <mergeCell ref="B49:N55"/>
    <mergeCell ref="B33:N33"/>
    <mergeCell ref="B34:N39"/>
    <mergeCell ref="B40:N40"/>
    <mergeCell ref="B41:N47"/>
    <mergeCell ref="B1:N1"/>
    <mergeCell ref="B2:N14"/>
    <mergeCell ref="B15:N15"/>
    <mergeCell ref="B16:N32"/>
    <mergeCell ref="B48:N4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Dati anagrafici </vt:lpstr>
      <vt:lpstr>Investimenti</vt:lpstr>
      <vt:lpstr>Sostenibilità economica</vt:lpstr>
      <vt:lpstr>Incremento aziendale</vt:lpstr>
      <vt:lpstr>Relazioni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2019-05-13T10:43:19Z</dcterms:created>
  <dcterms:modified xsi:type="dcterms:W3CDTF">2022-10-07T09:37:58Z</dcterms:modified>
</cp:coreProperties>
</file>