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8010" tabRatio="631"/>
  </bookViews>
  <sheets>
    <sheet name="Dati anagrafici " sheetId="8" r:id="rId1"/>
    <sheet name="Investimenti" sheetId="16" r:id="rId2"/>
    <sheet name="Sostenibilità economica" sheetId="15" r:id="rId3"/>
    <sheet name="Incremento aziendale" sheetId="18" r:id="rId4"/>
    <sheet name="Relazioni" sheetId="19" r:id="rId5"/>
  </sheets>
  <externalReferences>
    <externalReference r:id="rId6"/>
  </externalReferences>
  <definedNames>
    <definedName name="ELENCO">[1]Pagina9!$D$83:$D$94</definedName>
    <definedName name="ElencocodiciATECOproduzioni">[1]Pagina4!$W$9:$W$46</definedName>
    <definedName name="Elencovini">[1]Pagina1bis!$AC$9:$AC$22</definedName>
    <definedName name="NomenclaturaprodottiUE">[1]Pagina3!$V$7:$V$47</definedName>
    <definedName name="NomenclaturaUE">[1]Pagina2!$V$7:$V$47</definedName>
  </definedNames>
  <calcPr calcId="125725"/>
</workbook>
</file>

<file path=xl/calcChain.xml><?xml version="1.0" encoding="utf-8"?>
<calcChain xmlns="http://schemas.openxmlformats.org/spreadsheetml/2006/main">
  <c r="BE7" i="18"/>
  <c r="AU19"/>
  <c r="BE15"/>
  <c r="BE11"/>
  <c r="AW27" s="1"/>
  <c r="C30" s="1"/>
  <c r="X70" i="15" l="1"/>
  <c r="X67"/>
  <c r="BD49"/>
  <c r="AX54" s="1"/>
  <c r="BD14"/>
  <c r="BD11"/>
  <c r="BD17" l="1"/>
  <c r="BD26" s="1"/>
  <c r="AX57"/>
  <c r="D60" s="1"/>
  <c r="BB70"/>
  <c r="AX60"/>
  <c r="BX58" i="16" l="1"/>
  <c r="BO58"/>
  <c r="CA54"/>
  <c r="BU54"/>
  <c r="BO54"/>
  <c r="BI54"/>
</calcChain>
</file>

<file path=xl/comments1.xml><?xml version="1.0" encoding="utf-8"?>
<comments xmlns="http://schemas.openxmlformats.org/spreadsheetml/2006/main">
  <authors>
    <author>Madonna Roberto</author>
  </authors>
  <commentList>
    <comment ref="AG8" authorId="0">
      <text>
        <r>
          <rPr>
            <b/>
            <sz val="14"/>
            <color indexed="81"/>
            <rFont val="Tahoma"/>
            <family val="2"/>
          </rPr>
          <t xml:space="preserve">L’attuazione del piano di sviluppo aziendale deve iniziare entro nove mesi dalla data della concessione dell’aiuto
</t>
        </r>
        <r>
          <rPr>
            <b/>
            <sz val="9"/>
            <color indexed="81"/>
            <rFont val="Tahoma"/>
            <family val="2"/>
          </rPr>
          <t xml:space="preserve">
Madonna Roberto: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9" authorId="0">
      <text>
        <r>
          <rPr>
            <b/>
            <sz val="14"/>
            <color indexed="81"/>
            <rFont val="Tahoma"/>
            <family val="2"/>
          </rPr>
          <t>INDICARE CON UNA "X" LA STIMA DEI MESI NECESSARI PER LA REALIZZAZIONE DELL'INVESTIMENTO IN PROGRAMMA 
L’attuazione del piano di sviluppo aziendale deve iniziare entro 9 mesi dalla data della concessione dell’aiuto e deve concludersi entro 36 mesi dalla data della concessione dell’aiuto</t>
        </r>
      </text>
    </comment>
    <comment ref="Y14" authorId="0">
      <text>
        <r>
          <rPr>
            <b/>
            <sz val="14"/>
            <color indexed="81"/>
            <rFont val="Tahoma"/>
            <family val="2"/>
          </rPr>
          <t>INDICARE CON UNA "X" LA STIMA DEI MESI NECESSARI PER LA REALIZZAZIONE DELL'INVESTIMENTO IN PROGRAMMA 
L’attuazione del piano di sviluppo aziendale deve iniziare entro 9 mesi dalla data della concessione dell’aiuto e deve concludersi entro 36 mesi dalla data della concessione dell’aiuto</t>
        </r>
      </text>
    </comment>
    <comment ref="Y19" authorId="0">
      <text>
        <r>
          <rPr>
            <b/>
            <sz val="14"/>
            <color indexed="81"/>
            <rFont val="Tahoma"/>
            <family val="2"/>
          </rPr>
          <t>INDICARE CON UNA "X" LA STIMA DEI MESI NECESSARI PER LA REALIZZAZIONE DELL'INVESTIMENTO IN PROGRAMMA 
L’attuazione del piano di sviluppo aziendale deve iniziare entro 9 mesi dalla data della concessione dell’aiuto e deve concludersi entro 36 mesi dalla data della concessione dell’aiuto</t>
        </r>
      </text>
    </comment>
  </commentList>
</comments>
</file>

<file path=xl/sharedStrings.xml><?xml version="1.0" encoding="utf-8"?>
<sst xmlns="http://schemas.openxmlformats.org/spreadsheetml/2006/main" count="206" uniqueCount="112">
  <si>
    <t>IE10</t>
  </si>
  <si>
    <t>IE9</t>
  </si>
  <si>
    <t>TOTALE IMPORTO INVESTIMENTI AFFERENTI</t>
  </si>
  <si>
    <t>IE8</t>
  </si>
  <si>
    <t>IE4</t>
  </si>
  <si>
    <t>IE3</t>
  </si>
  <si>
    <t>IE1</t>
  </si>
  <si>
    <t>Verifica</t>
  </si>
  <si>
    <t>Importo investimenti che determinano raggiungimento obiettivo</t>
  </si>
  <si>
    <t>SCELTA (X)</t>
  </si>
  <si>
    <t>Modalità o Specifiche</t>
  </si>
  <si>
    <t>Incremento delle prestazioni in termini economici o ambientali</t>
  </si>
  <si>
    <t>ESITO SOSTENIBILITA' FINANZIARIA ED ECONOMICA</t>
  </si>
  <si>
    <t>S15</t>
  </si>
  <si>
    <t>S14</t>
  </si>
  <si>
    <t>S13</t>
  </si>
  <si>
    <t>Specificare tipo di premio o contributo, fornendo gli opportuni riferimenti necessari alle verifiche istruttorie ……</t>
  </si>
  <si>
    <t>S12</t>
  </si>
  <si>
    <t>S11</t>
  </si>
  <si>
    <t>S10</t>
  </si>
  <si>
    <t>Premi e contributi annuali PAC o per misure PSR a superficie ed a capo</t>
  </si>
  <si>
    <t>S9</t>
  </si>
  <si>
    <t>S8</t>
  </si>
  <si>
    <t>Importo annuale</t>
  </si>
  <si>
    <t>Tipologia di entrate</t>
  </si>
  <si>
    <t>Totale rata reintegrazione annua PSR</t>
  </si>
  <si>
    <t>S7</t>
  </si>
  <si>
    <t>S6</t>
  </si>
  <si>
    <t>S5</t>
  </si>
  <si>
    <t>rata di reintegrazione</t>
  </si>
  <si>
    <t>S4</t>
  </si>
  <si>
    <t>S3</t>
  </si>
  <si>
    <t>S2</t>
  </si>
  <si>
    <t xml:space="preserve">totale investimenti per fabbricati ed opere fisse </t>
  </si>
  <si>
    <t>S1</t>
  </si>
  <si>
    <t>investimento previsto</t>
  </si>
  <si>
    <t>Coeff.</t>
  </si>
  <si>
    <t>Tipologia di spesa</t>
  </si>
  <si>
    <t>L'azienda ha l'obiettivo di migliorare l'efficienza economica in termini di……..</t>
  </si>
  <si>
    <t xml:space="preserve"> Incremento delle prestazioni aziendali in termini economici- NECESSARIO ESITO POSITIVO</t>
  </si>
  <si>
    <t>L'azienda ha l'obiettivo di migliorare l'efficienza economica in termini di valorizzazione e distribuzione di produzioni di varietà locali sul mercato</t>
  </si>
  <si>
    <t>Regione Liguria - PSR 2014-2020</t>
  </si>
  <si>
    <t>CUAA</t>
  </si>
  <si>
    <t>x</t>
  </si>
  <si>
    <t xml:space="preserve">ESITO PRESTAZIONI ECONOMICHE </t>
  </si>
  <si>
    <t>Denominazione</t>
  </si>
  <si>
    <t>Forma Giuridica</t>
  </si>
  <si>
    <t>Settore Economico</t>
  </si>
  <si>
    <t>Codice Ateco prevalente/secondario</t>
  </si>
  <si>
    <t>Partita IVA</t>
  </si>
  <si>
    <t>Indirizzo sede Legale</t>
  </si>
  <si>
    <t>Indirizzo sede operativa (interessata)</t>
  </si>
  <si>
    <t>Legale Rappresentante</t>
  </si>
  <si>
    <t>C.F.</t>
  </si>
  <si>
    <t>Indirizzo residenza</t>
  </si>
  <si>
    <t>PEC</t>
  </si>
  <si>
    <t>Indirizzo email</t>
  </si>
  <si>
    <t>Recapito telefonico</t>
  </si>
  <si>
    <t>Recapito fax</t>
  </si>
  <si>
    <t>Sito internet (eventuale)</t>
  </si>
  <si>
    <t>Descrivere sinteticamente e specificare nella Relazione</t>
  </si>
  <si>
    <t>PIANO AZIENDALE DI SVILUPPO (PAS)- DOMANDA DI SOSTEGNO</t>
  </si>
  <si>
    <t>GAL VALLI SAVONESI</t>
  </si>
  <si>
    <t>5.0 Realizzazione del progetto</t>
  </si>
  <si>
    <t>5.1.1 fabbisogno in termini di investimenti e cronoprogramma</t>
  </si>
  <si>
    <t>Sostenibilità economico-finanziaria degli investimenti (stima)</t>
  </si>
  <si>
    <t>Eventuali  investimenti per lo sviluppo dell'attività</t>
  </si>
  <si>
    <t>Eeventuale misura del PSR attivata</t>
  </si>
  <si>
    <t xml:space="preserve">MESE </t>
  </si>
  <si>
    <t>Costo totale previsto degli investimenti</t>
  </si>
  <si>
    <t>contributo comunitario</t>
  </si>
  <si>
    <t>Fondi propri</t>
  </si>
  <si>
    <t>Prestiti di terzi</t>
  </si>
  <si>
    <t>X</t>
  </si>
  <si>
    <t>note prima del'inizio dell'attuazione</t>
  </si>
  <si>
    <t>note</t>
  </si>
  <si>
    <t>Investimenti totali del piano</t>
  </si>
  <si>
    <t>Note</t>
  </si>
  <si>
    <t>Intervento 6.2.2 – AVVIO DI IMPRESA FOOD-HUB</t>
  </si>
  <si>
    <t>INVESTIMENTI - PRESTAZIONI E SOSTENIBILITA' GLOBALE DELL'AZIENDA</t>
  </si>
  <si>
    <t xml:space="preserve"> VALUTAZIONE DELLE PRESTAZIONI E SOSTENIBILITA' GLOBALE DELL'AZIENDA</t>
  </si>
  <si>
    <t xml:space="preserve">  a) Sostenibilità finanziaria ed economica degli investimenti</t>
  </si>
  <si>
    <r>
      <t xml:space="preserve">Importo dell'investimento previsto </t>
    </r>
    <r>
      <rPr>
        <b/>
        <i/>
        <u/>
        <sz val="18"/>
        <rFont val="Arial"/>
        <family val="2"/>
      </rPr>
      <t>al netto del contributo spettante</t>
    </r>
    <r>
      <rPr>
        <i/>
        <sz val="18"/>
        <rFont val="Arial"/>
        <family val="2"/>
      </rPr>
      <t>(comprese relative spese tecniche)</t>
    </r>
  </si>
  <si>
    <t>Totale rata reintegrazione MIS 4.2</t>
  </si>
  <si>
    <t xml:space="preserve"> Rate di reintegrazione prestiti e/o mutui. La rateizzazione deve avvenire con meccanismo analogo al precedente e va esplicitata sulla relazione allegata</t>
  </si>
  <si>
    <t>Indicare Tipologia Mutuo</t>
  </si>
  <si>
    <t>Importo rata</t>
  </si>
  <si>
    <t>Rate di reintegrazione da altri investimenti PSR 2014 2020 presentati. La rateizzazione deve avvenire con meccanismo analogo al precedente e va esplicitata nella relazione descrittiva allegata</t>
  </si>
  <si>
    <t xml:space="preserve">Indicare Domanda PSR N°                                  Mis. </t>
  </si>
  <si>
    <t xml:space="preserve">Importo rata </t>
  </si>
  <si>
    <t xml:space="preserve">Valore del FATTURATO aziendale annuale a fine investimento </t>
  </si>
  <si>
    <t xml:space="preserve">Produzione Lorda Totale (PLT) e premi e contributi PAC annuali </t>
  </si>
  <si>
    <t>40% della (PLT + PAC) (importo massimo per il reintegro degli investimenti)</t>
  </si>
  <si>
    <t xml:space="preserve">   DISPONIBILITA' FINANZIARIA DELL'AZIENDA</t>
  </si>
  <si>
    <t>S 16</t>
  </si>
  <si>
    <t>TOTALE COSTO INVESTIMENTO</t>
  </si>
  <si>
    <t>S 17</t>
  </si>
  <si>
    <t>TOTALE CONTRIBUTO RICH.</t>
  </si>
  <si>
    <t>AUTOFINANZIAMENTO</t>
  </si>
  <si>
    <t>S 18</t>
  </si>
  <si>
    <t>FONDI PROPRI</t>
  </si>
  <si>
    <t xml:space="preserve">MUTUI / PRESTITI  </t>
  </si>
  <si>
    <r>
      <t>totale investimenti per macchinari ed attrezzature o altro</t>
    </r>
    <r>
      <rPr>
        <b/>
        <i/>
        <u/>
        <sz val="18"/>
        <rFont val="Arial"/>
        <family val="2"/>
      </rPr>
      <t xml:space="preserve"> </t>
    </r>
  </si>
  <si>
    <t xml:space="preserve">in alternativa si opta per la dimostrazione della sostenibilità finanziaria ed economica dell'investimento attraverso la presentazione di documentazione reale e verificabile e relativo bilancio di maggio dettaglio da allegare alla relazione tecnica </t>
  </si>
  <si>
    <t>L'azienda ha l'obiettivo di migliorare l'efficienza economica in termini Fatturato annuo</t>
  </si>
  <si>
    <t>TAPPE E OBIETTIVI PER LO SVILUPPO DELLA NUOVA ATTIVITA' DI FOOD-HUB (in termini di prodotto, servizi, mercato, strategia commerciale)</t>
  </si>
  <si>
    <t>EVENTUALE INCREMENTO OCCUPAZIONALE</t>
  </si>
  <si>
    <t>L’attuazione degli investimenti deve iniziare entro 9 mesi e concludersi entro 24 mesi dalla data della concessione dell’aiuto. Il pagamento del premio è legato alla dimostrazione dell’attuazione corretta e completa del PAS</t>
  </si>
  <si>
    <t>EVENTUALE FABBISOGNO DI FORMAZIONE E CONSULENZA</t>
  </si>
  <si>
    <t>ALTRO</t>
  </si>
  <si>
    <t>n. Domanda Operazione 16.4.01 a cui il beneficiario ha aderito</t>
  </si>
  <si>
    <t>SITUAZIONE ECONOMICA DI PARTENZA</t>
  </si>
</sst>
</file>

<file path=xl/styles.xml><?xml version="1.0" encoding="utf-8"?>
<styleSheet xmlns="http://schemas.openxmlformats.org/spreadsheetml/2006/main">
  <numFmts count="7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€&quot;\ #,##0.00"/>
    <numFmt numFmtId="165" formatCode="#,##0_ ;\-#,##0\ "/>
    <numFmt numFmtId="166" formatCode="_(&quot;€&quot;* #,##0.00_);_(&quot;€&quot;* \(#,##0.00\);_(&quot;€&quot;* &quot;-&quot;??_);_(@_)"/>
    <numFmt numFmtId="167" formatCode="dd/mm/yy"/>
    <numFmt numFmtId="168" formatCode="_-[$€-2]\ * #,##0.00_-;\-[$€-2]\ * #,##0.00_-;_-[$€-2]\ * &quot;-&quot;??_-"/>
  </numFmts>
  <fonts count="46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0"/>
      <name val="Arial"/>
      <family val="2"/>
    </font>
    <font>
      <i/>
      <sz val="18"/>
      <name val="Arial"/>
      <family val="2"/>
    </font>
    <font>
      <b/>
      <i/>
      <sz val="16"/>
      <color rgb="FFFF0000"/>
      <name val="Arial"/>
      <family val="2"/>
    </font>
    <font>
      <b/>
      <i/>
      <sz val="26"/>
      <name val="Arial"/>
      <family val="2"/>
    </font>
    <font>
      <b/>
      <i/>
      <sz val="28"/>
      <name val="Arial"/>
      <family val="2"/>
    </font>
    <font>
      <b/>
      <sz val="26"/>
      <name val="Arial"/>
      <family val="2"/>
    </font>
    <font>
      <i/>
      <sz val="24"/>
      <name val="Arial"/>
      <family val="2"/>
    </font>
    <font>
      <b/>
      <sz val="28"/>
      <name val="Arial"/>
      <family val="2"/>
    </font>
    <font>
      <i/>
      <sz val="28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i/>
      <sz val="2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i/>
      <sz val="14"/>
      <name val="Arial"/>
      <family val="2"/>
    </font>
    <font>
      <b/>
      <i/>
      <u/>
      <sz val="18"/>
      <name val="Arial"/>
      <family val="2"/>
    </font>
    <font>
      <b/>
      <i/>
      <sz val="24"/>
      <color indexed="9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i/>
      <sz val="1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Arial"/>
      <family val="2"/>
    </font>
    <font>
      <b/>
      <i/>
      <sz val="14"/>
      <color rgb="FFFF000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14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2"/>
      <name val="Arial"/>
      <family val="2"/>
    </font>
    <font>
      <b/>
      <i/>
      <sz val="36"/>
      <color indexed="57"/>
      <name val="Arial"/>
      <family val="2"/>
    </font>
    <font>
      <b/>
      <i/>
      <sz val="16"/>
      <color indexed="10"/>
      <name val="Arial"/>
      <family val="2"/>
    </font>
    <font>
      <b/>
      <i/>
      <sz val="20"/>
      <name val="Arial"/>
      <family val="2"/>
    </font>
    <font>
      <b/>
      <i/>
      <sz val="20"/>
      <color indexed="10"/>
      <name val="Arial"/>
      <family val="2"/>
    </font>
    <font>
      <b/>
      <sz val="20"/>
      <color indexed="10"/>
      <name val="Arial"/>
      <family val="2"/>
    </font>
    <font>
      <sz val="18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445">
    <xf numFmtId="0" fontId="0" fillId="0" borderId="0" xfId="0"/>
    <xf numFmtId="49" fontId="3" fillId="0" borderId="0" xfId="1" applyNumberFormat="1" applyFont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vertical="center"/>
    </xf>
    <xf numFmtId="0" fontId="3" fillId="0" borderId="0" xfId="1" applyFont="1" applyBorder="1" applyAlignment="1" applyProtection="1">
      <alignment horizontal="left"/>
    </xf>
    <xf numFmtId="0" fontId="2" fillId="0" borderId="0" xfId="1" applyFont="1" applyBorder="1" applyAlignment="1" applyProtection="1">
      <alignment horizontal="center" vertical="center"/>
    </xf>
    <xf numFmtId="44" fontId="5" fillId="2" borderId="0" xfId="1" applyNumberFormat="1" applyFont="1" applyFill="1" applyBorder="1" applyAlignment="1" applyProtection="1">
      <alignment horizontal="center" vertical="center" wrapText="1"/>
    </xf>
    <xf numFmtId="164" fontId="5" fillId="2" borderId="0" xfId="1" applyNumberFormat="1" applyFont="1" applyFill="1" applyBorder="1" applyAlignment="1" applyProtection="1">
      <alignment vertical="center"/>
    </xf>
    <xf numFmtId="49" fontId="14" fillId="0" borderId="0" xfId="1" applyNumberFormat="1" applyFont="1" applyAlignment="1" applyProtection="1">
      <alignment vertical="center"/>
    </xf>
    <xf numFmtId="49" fontId="14" fillId="0" borderId="0" xfId="1" applyNumberFormat="1" applyFont="1" applyFill="1" applyBorder="1" applyAlignment="1" applyProtection="1">
      <alignment vertical="center"/>
    </xf>
    <xf numFmtId="0" fontId="14" fillId="0" borderId="0" xfId="1" applyFont="1" applyBorder="1" applyAlignment="1" applyProtection="1">
      <alignment horizontal="left"/>
    </xf>
    <xf numFmtId="49" fontId="14" fillId="0" borderId="0" xfId="1" applyNumberFormat="1" applyFont="1" applyBorder="1" applyAlignment="1" applyProtection="1">
      <alignment vertical="center"/>
    </xf>
    <xf numFmtId="49" fontId="15" fillId="0" borderId="0" xfId="1" applyNumberFormat="1" applyFont="1" applyBorder="1" applyAlignment="1" applyProtection="1">
      <alignment horizontal="left" vertical="center"/>
    </xf>
    <xf numFmtId="49" fontId="14" fillId="0" borderId="3" xfId="0" applyNumberFormat="1" applyFont="1" applyBorder="1" applyAlignment="1" applyProtection="1">
      <alignment vertical="center"/>
    </xf>
    <xf numFmtId="0" fontId="2" fillId="0" borderId="0" xfId="0" applyFont="1" applyAlignment="1" applyProtection="1"/>
    <xf numFmtId="0" fontId="25" fillId="4" borderId="1" xfId="0" applyFont="1" applyFill="1" applyBorder="1"/>
    <xf numFmtId="0" fontId="26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13" xfId="0" applyFont="1" applyBorder="1" applyAlignment="1">
      <alignment horizontal="justify" vertical="top" wrapText="1"/>
    </xf>
    <xf numFmtId="0" fontId="28" fillId="0" borderId="14" xfId="0" applyFont="1" applyBorder="1" applyAlignment="1">
      <alignment horizontal="justify" vertical="top" wrapText="1"/>
    </xf>
    <xf numFmtId="0" fontId="28" fillId="0" borderId="15" xfId="0" applyFont="1" applyBorder="1" applyAlignment="1">
      <alignment horizontal="justify" vertical="top" wrapText="1"/>
    </xf>
    <xf numFmtId="0" fontId="0" fillId="4" borderId="1" xfId="0" applyFill="1" applyBorder="1"/>
    <xf numFmtId="0" fontId="29" fillId="0" borderId="0" xfId="0" applyFont="1" applyAlignment="1">
      <alignment horizontal="center"/>
    </xf>
    <xf numFmtId="0" fontId="2" fillId="0" borderId="0" xfId="3" applyFont="1" applyAlignment="1"/>
    <xf numFmtId="49" fontId="2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0" fontId="31" fillId="0" borderId="0" xfId="3" applyFont="1" applyAlignment="1">
      <alignment horizontal="justify" vertical="center"/>
    </xf>
    <xf numFmtId="49" fontId="22" fillId="0" borderId="0" xfId="3" applyNumberFormat="1" applyFont="1" applyBorder="1" applyAlignment="1"/>
    <xf numFmtId="0" fontId="31" fillId="0" borderId="0" xfId="3" applyFont="1"/>
    <xf numFmtId="49" fontId="4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center" vertical="center"/>
    </xf>
    <xf numFmtId="0" fontId="19" fillId="0" borderId="0" xfId="3" applyFont="1" applyFill="1" applyBorder="1" applyAlignment="1">
      <alignment vertical="center" wrapText="1"/>
    </xf>
    <xf numFmtId="49" fontId="19" fillId="0" borderId="3" xfId="3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vertical="center" wrapText="1"/>
    </xf>
    <xf numFmtId="0" fontId="23" fillId="0" borderId="0" xfId="3" applyFont="1" applyBorder="1" applyAlignment="1">
      <alignment vertical="center"/>
    </xf>
    <xf numFmtId="165" fontId="22" fillId="0" borderId="16" xfId="3" applyNumberFormat="1" applyFont="1" applyFill="1" applyBorder="1" applyAlignment="1">
      <alignment horizontal="center" vertical="center" wrapText="1"/>
    </xf>
    <xf numFmtId="165" fontId="22" fillId="0" borderId="9" xfId="3" applyNumberFormat="1" applyFont="1" applyFill="1" applyBorder="1" applyAlignment="1">
      <alignment horizontal="center" vertical="center" wrapText="1"/>
    </xf>
    <xf numFmtId="165" fontId="22" fillId="6" borderId="16" xfId="3" applyNumberFormat="1" applyFont="1" applyFill="1" applyBorder="1" applyAlignment="1">
      <alignment horizontal="center" vertical="center" wrapText="1"/>
    </xf>
    <xf numFmtId="165" fontId="22" fillId="0" borderId="7" xfId="3" applyNumberFormat="1" applyFont="1" applyFill="1" applyBorder="1" applyAlignment="1">
      <alignment horizontal="center" vertical="center" wrapText="1"/>
    </xf>
    <xf numFmtId="165" fontId="34" fillId="0" borderId="16" xfId="3" applyNumberFormat="1" applyFont="1" applyFill="1" applyBorder="1" applyAlignment="1">
      <alignment horizontal="center" vertical="center" wrapText="1"/>
    </xf>
    <xf numFmtId="166" fontId="2" fillId="7" borderId="20" xfId="3" applyNumberFormat="1" applyFont="1" applyFill="1" applyBorder="1" applyAlignment="1" applyProtection="1">
      <alignment horizontal="center" vertical="center" wrapText="1"/>
      <protection locked="0"/>
    </xf>
    <xf numFmtId="0" fontId="2" fillId="7" borderId="21" xfId="3" applyFont="1" applyFill="1" applyBorder="1" applyAlignment="1" applyProtection="1">
      <alignment horizontal="center" vertical="center"/>
      <protection locked="0"/>
    </xf>
    <xf numFmtId="167" fontId="2" fillId="7" borderId="21" xfId="3" applyNumberFormat="1" applyFont="1" applyFill="1" applyBorder="1" applyAlignment="1" applyProtection="1">
      <alignment horizontal="center" vertical="center" shrinkToFit="1"/>
      <protection locked="0"/>
    </xf>
    <xf numFmtId="166" fontId="2" fillId="7" borderId="21" xfId="3" applyNumberFormat="1" applyFont="1" applyFill="1" applyBorder="1" applyAlignment="1" applyProtection="1">
      <alignment horizontal="center" vertical="center" wrapText="1"/>
      <protection locked="0"/>
    </xf>
    <xf numFmtId="0" fontId="2" fillId="7" borderId="22" xfId="3" applyFont="1" applyFill="1" applyBorder="1" applyAlignment="1" applyProtection="1">
      <alignment horizontal="center" vertical="center"/>
      <protection locked="0"/>
    </xf>
    <xf numFmtId="167" fontId="2" fillId="6" borderId="13" xfId="3" applyNumberFormat="1" applyFont="1" applyFill="1" applyBorder="1" applyAlignment="1" applyProtection="1">
      <alignment horizontal="center" vertical="center" shrinkToFit="1"/>
      <protection locked="0"/>
    </xf>
    <xf numFmtId="167" fontId="2" fillId="7" borderId="23" xfId="3" applyNumberFormat="1" applyFont="1" applyFill="1" applyBorder="1" applyAlignment="1" applyProtection="1">
      <alignment horizontal="center" vertical="center" shrinkToFit="1"/>
      <protection locked="0"/>
    </xf>
    <xf numFmtId="0" fontId="2" fillId="7" borderId="21" xfId="3" applyFont="1" applyFill="1" applyBorder="1" applyAlignment="1" applyProtection="1">
      <alignment vertical="center"/>
      <protection locked="0"/>
    </xf>
    <xf numFmtId="0" fontId="2" fillId="7" borderId="22" xfId="3" applyFont="1" applyFill="1" applyBorder="1" applyAlignment="1" applyProtection="1">
      <alignment vertical="center"/>
      <protection locked="0"/>
    </xf>
    <xf numFmtId="167" fontId="2" fillId="6" borderId="27" xfId="3" applyNumberFormat="1" applyFont="1" applyFill="1" applyBorder="1" applyAlignment="1" applyProtection="1">
      <alignment vertical="center" shrinkToFit="1"/>
      <protection locked="0"/>
    </xf>
    <xf numFmtId="0" fontId="2" fillId="7" borderId="33" xfId="3" applyFont="1" applyFill="1" applyBorder="1" applyAlignment="1" applyProtection="1">
      <alignment vertical="center"/>
      <protection locked="0"/>
    </xf>
    <xf numFmtId="167" fontId="2" fillId="6" borderId="40" xfId="3" applyNumberFormat="1" applyFont="1" applyFill="1" applyBorder="1" applyAlignment="1" applyProtection="1">
      <alignment vertical="center" shrinkToFit="1"/>
      <protection locked="0"/>
    </xf>
    <xf numFmtId="49" fontId="2" fillId="0" borderId="0" xfId="3" applyNumberFormat="1" applyFont="1" applyFill="1" applyBorder="1" applyAlignment="1" applyProtection="1">
      <alignment vertical="center" wrapText="1"/>
    </xf>
    <xf numFmtId="0" fontId="2" fillId="0" borderId="0" xfId="3" applyFont="1" applyFill="1" applyBorder="1" applyAlignment="1" applyProtection="1">
      <alignment wrapText="1"/>
      <protection locked="0"/>
    </xf>
    <xf numFmtId="44" fontId="14" fillId="0" borderId="0" xfId="5" applyFont="1" applyFill="1" applyBorder="1" applyAlignment="1" applyProtection="1">
      <alignment vertical="center" wrapText="1"/>
      <protection locked="0"/>
    </xf>
    <xf numFmtId="44" fontId="14" fillId="0" borderId="0" xfId="5" applyFont="1" applyFill="1" applyBorder="1" applyAlignment="1" applyProtection="1">
      <alignment vertical="center" wrapText="1"/>
    </xf>
    <xf numFmtId="49" fontId="2" fillId="0" borderId="0" xfId="3" applyNumberFormat="1" applyFont="1" applyFill="1" applyBorder="1" applyAlignment="1" applyProtection="1">
      <alignment vertical="center" wrapText="1"/>
      <protection locked="0"/>
    </xf>
    <xf numFmtId="0" fontId="2" fillId="0" borderId="0" xfId="3" applyFont="1" applyBorder="1" applyAlignment="1"/>
    <xf numFmtId="0" fontId="2" fillId="0" borderId="0" xfId="3" applyFont="1" applyAlignment="1" applyProtection="1"/>
    <xf numFmtId="166" fontId="2" fillId="0" borderId="0" xfId="3" applyNumberFormat="1" applyFont="1" applyFill="1" applyBorder="1" applyAlignment="1" applyProtection="1">
      <alignment horizontal="center"/>
    </xf>
    <xf numFmtId="166" fontId="2" fillId="0" borderId="0" xfId="3" applyNumberFormat="1" applyFont="1" applyAlignment="1" applyProtection="1">
      <protection hidden="1"/>
    </xf>
    <xf numFmtId="0" fontId="22" fillId="0" borderId="0" xfId="3" applyFont="1" applyAlignment="1"/>
    <xf numFmtId="0" fontId="2" fillId="0" borderId="0" xfId="3" applyFont="1" applyFill="1" applyBorder="1" applyAlignment="1"/>
    <xf numFmtId="0" fontId="2" fillId="0" borderId="0" xfId="3" applyFont="1" applyFill="1" applyAlignment="1"/>
    <xf numFmtId="49" fontId="2" fillId="0" borderId="0" xfId="0" applyNumberFormat="1" applyFont="1" applyAlignment="1" applyProtection="1">
      <alignment vertical="center"/>
    </xf>
    <xf numFmtId="49" fontId="15" fillId="10" borderId="3" xfId="0" applyNumberFormat="1" applyFont="1" applyFill="1" applyBorder="1" applyAlignment="1" applyProtection="1">
      <alignment horizontal="left"/>
    </xf>
    <xf numFmtId="49" fontId="15" fillId="10" borderId="3" xfId="0" applyNumberFormat="1" applyFont="1" applyFill="1" applyBorder="1" applyAlignment="1" applyProtection="1"/>
    <xf numFmtId="49" fontId="14" fillId="10" borderId="3" xfId="0" applyNumberFormat="1" applyFont="1" applyFill="1" applyBorder="1" applyAlignment="1" applyProtection="1">
      <alignment vertical="center"/>
    </xf>
    <xf numFmtId="49" fontId="14" fillId="0" borderId="3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center"/>
    </xf>
    <xf numFmtId="49" fontId="14" fillId="0" borderId="0" xfId="0" applyNumberFormat="1" applyFont="1" applyBorder="1" applyAlignment="1" applyProtection="1">
      <alignment vertical="center"/>
    </xf>
    <xf numFmtId="49" fontId="15" fillId="10" borderId="0" xfId="0" applyNumberFormat="1" applyFont="1" applyFill="1" applyBorder="1" applyAlignment="1" applyProtection="1">
      <alignment horizontal="left"/>
    </xf>
    <xf numFmtId="49" fontId="15" fillId="10" borderId="0" xfId="0" applyNumberFormat="1" applyFont="1" applyFill="1" applyBorder="1" applyAlignment="1" applyProtection="1"/>
    <xf numFmtId="49" fontId="14" fillId="10" borderId="0" xfId="0" applyNumberFormat="1" applyFont="1" applyFill="1" applyBorder="1" applyAlignment="1" applyProtection="1">
      <alignment vertical="center"/>
    </xf>
    <xf numFmtId="49" fontId="14" fillId="0" borderId="0" xfId="0" applyNumberFormat="1" applyFont="1" applyFill="1" applyBorder="1" applyAlignment="1" applyProtection="1">
      <alignment vertical="center"/>
    </xf>
    <xf numFmtId="49" fontId="15" fillId="0" borderId="0" xfId="0" applyNumberFormat="1" applyFont="1" applyBorder="1" applyAlignment="1" applyProtection="1">
      <alignment horizontal="left"/>
    </xf>
    <xf numFmtId="49" fontId="15" fillId="0" borderId="0" xfId="0" applyNumberFormat="1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center" vertical="center" wrapText="1"/>
    </xf>
    <xf numFmtId="0" fontId="40" fillId="0" borderId="0" xfId="0" applyNumberFormat="1" applyFont="1" applyBorder="1" applyAlignment="1" applyProtection="1">
      <alignment horizontal="center" vertical="center" wrapText="1"/>
    </xf>
    <xf numFmtId="164" fontId="8" fillId="0" borderId="0" xfId="0" applyNumberFormat="1" applyFont="1" applyBorder="1" applyAlignment="1" applyProtection="1">
      <alignment vertical="center"/>
    </xf>
    <xf numFmtId="0" fontId="0" fillId="0" borderId="0" xfId="0" applyAlignment="1"/>
    <xf numFmtId="0" fontId="4" fillId="0" borderId="0" xfId="0" applyFont="1" applyBorder="1" applyAlignment="1" applyProtection="1">
      <alignment horizontal="center"/>
    </xf>
    <xf numFmtId="49" fontId="6" fillId="0" borderId="0" xfId="1" applyNumberFormat="1" applyFont="1" applyBorder="1" applyAlignment="1" applyProtection="1">
      <alignment horizontal="left" vertical="center" wrapText="1"/>
    </xf>
    <xf numFmtId="0" fontId="4" fillId="0" borderId="0" xfId="1" applyFont="1" applyBorder="1" applyAlignment="1" applyProtection="1">
      <alignment horizontal="center"/>
    </xf>
    <xf numFmtId="0" fontId="44" fillId="0" borderId="0" xfId="0" applyFont="1"/>
    <xf numFmtId="0" fontId="25" fillId="0" borderId="0" xfId="0" applyFont="1"/>
    <xf numFmtId="0" fontId="2" fillId="7" borderId="29" xfId="3" applyFont="1" applyFill="1" applyBorder="1" applyAlignment="1" applyProtection="1">
      <alignment horizontal="center" wrapText="1"/>
      <protection locked="0"/>
    </xf>
    <xf numFmtId="0" fontId="2" fillId="7" borderId="25" xfId="3" applyFont="1" applyFill="1" applyBorder="1" applyAlignment="1" applyProtection="1">
      <alignment horizontal="center" wrapText="1"/>
      <protection locked="0"/>
    </xf>
    <xf numFmtId="0" fontId="2" fillId="7" borderId="35" xfId="3" applyFont="1" applyFill="1" applyBorder="1" applyAlignment="1" applyProtection="1">
      <alignment horizontal="center" wrapText="1"/>
      <protection locked="0"/>
    </xf>
    <xf numFmtId="0" fontId="2" fillId="7" borderId="15" xfId="3" applyFont="1" applyFill="1" applyBorder="1" applyAlignment="1" applyProtection="1">
      <alignment horizontal="center" wrapText="1"/>
      <protection locked="0"/>
    </xf>
    <xf numFmtId="0" fontId="2" fillId="7" borderId="30" xfId="3" applyFont="1" applyFill="1" applyBorder="1" applyAlignment="1" applyProtection="1">
      <alignment horizontal="center" wrapText="1"/>
      <protection locked="0"/>
    </xf>
    <xf numFmtId="0" fontId="2" fillId="7" borderId="31" xfId="3" applyFont="1" applyFill="1" applyBorder="1" applyAlignment="1" applyProtection="1">
      <alignment horizontal="center" wrapText="1"/>
      <protection locked="0"/>
    </xf>
    <xf numFmtId="0" fontId="2" fillId="7" borderId="37" xfId="3" applyFont="1" applyFill="1" applyBorder="1" applyAlignment="1" applyProtection="1">
      <alignment horizontal="center" wrapText="1"/>
      <protection locked="0"/>
    </xf>
    <xf numFmtId="0" fontId="2" fillId="7" borderId="38" xfId="3" applyFont="1" applyFill="1" applyBorder="1" applyAlignment="1" applyProtection="1">
      <alignment horizontal="center" wrapText="1"/>
      <protection locked="0"/>
    </xf>
    <xf numFmtId="0" fontId="2" fillId="7" borderId="39" xfId="3" applyFont="1" applyFill="1" applyBorder="1" applyAlignment="1" applyProtection="1">
      <alignment horizontal="center" wrapText="1"/>
      <protection locked="0"/>
    </xf>
    <xf numFmtId="0" fontId="2" fillId="7" borderId="17" xfId="3" applyFont="1" applyFill="1" applyBorder="1" applyAlignment="1" applyProtection="1">
      <alignment horizontal="center" wrapText="1"/>
      <protection locked="0"/>
    </xf>
    <xf numFmtId="0" fontId="2" fillId="7" borderId="18" xfId="3" applyFont="1" applyFill="1" applyBorder="1" applyAlignment="1" applyProtection="1">
      <alignment horizontal="center" wrapText="1"/>
      <protection locked="0"/>
    </xf>
    <xf numFmtId="0" fontId="2" fillId="7" borderId="19" xfId="3" applyFont="1" applyFill="1" applyBorder="1" applyAlignment="1" applyProtection="1">
      <alignment horizontal="center" wrapText="1"/>
      <protection locked="0"/>
    </xf>
    <xf numFmtId="49" fontId="2" fillId="6" borderId="10" xfId="4" applyNumberFormat="1" applyFont="1" applyFill="1" applyBorder="1" applyAlignment="1" applyProtection="1">
      <alignment horizontal="center" vertical="center" wrapText="1"/>
      <protection locked="0"/>
    </xf>
    <xf numFmtId="49" fontId="2" fillId="6" borderId="1" xfId="4" applyNumberFormat="1" applyFont="1" applyFill="1" applyBorder="1" applyAlignment="1" applyProtection="1">
      <alignment horizontal="center" vertical="center" wrapText="1"/>
      <protection locked="0"/>
    </xf>
    <xf numFmtId="49" fontId="2" fillId="6" borderId="10" xfId="4" applyNumberFormat="1" applyFont="1" applyFill="1" applyBorder="1" applyAlignment="1" applyProtection="1">
      <alignment horizontal="center"/>
      <protection locked="0"/>
    </xf>
    <xf numFmtId="49" fontId="2" fillId="6" borderId="1" xfId="4" applyNumberFormat="1" applyFont="1" applyFill="1" applyBorder="1" applyAlignment="1" applyProtection="1">
      <alignment horizontal="center"/>
      <protection locked="0"/>
    </xf>
    <xf numFmtId="0" fontId="2" fillId="7" borderId="32" xfId="3" applyFont="1" applyFill="1" applyBorder="1" applyAlignment="1" applyProtection="1">
      <alignment horizontal="center" wrapText="1"/>
      <protection locked="0"/>
    </xf>
    <xf numFmtId="0" fontId="2" fillId="7" borderId="36" xfId="3" applyFont="1" applyFill="1" applyBorder="1" applyAlignment="1" applyProtection="1">
      <alignment horizontal="center" wrapText="1"/>
      <protection locked="0"/>
    </xf>
    <xf numFmtId="0" fontId="2" fillId="4" borderId="1" xfId="3" applyFont="1" applyFill="1" applyBorder="1" applyAlignment="1">
      <alignment horizontal="left"/>
    </xf>
    <xf numFmtId="44" fontId="14" fillId="0" borderId="41" xfId="5" applyFont="1" applyFill="1" applyBorder="1" applyAlignment="1" applyProtection="1">
      <alignment horizontal="center" vertical="center" wrapText="1"/>
    </xf>
    <xf numFmtId="44" fontId="14" fillId="0" borderId="42" xfId="5" applyFont="1" applyFill="1" applyBorder="1" applyAlignment="1" applyProtection="1">
      <alignment horizontal="center" vertical="center" wrapText="1"/>
    </xf>
    <xf numFmtId="44" fontId="14" fillId="0" borderId="0" xfId="5" applyFont="1" applyFill="1" applyBorder="1" applyAlignment="1" applyProtection="1">
      <alignment horizontal="center" vertical="center" wrapText="1"/>
    </xf>
    <xf numFmtId="44" fontId="14" fillId="0" borderId="5" xfId="5" applyFont="1" applyFill="1" applyBorder="1" applyAlignment="1" applyProtection="1">
      <alignment horizontal="center" vertical="center" wrapText="1"/>
    </xf>
    <xf numFmtId="166" fontId="14" fillId="0" borderId="1" xfId="3" applyNumberFormat="1" applyFont="1" applyBorder="1" applyAlignment="1" applyProtection="1">
      <alignment horizontal="center" vertical="center"/>
    </xf>
    <xf numFmtId="44" fontId="14" fillId="6" borderId="9" xfId="5" applyFont="1" applyFill="1" applyBorder="1" applyAlignment="1" applyProtection="1">
      <alignment horizontal="center" vertical="center" wrapText="1"/>
    </xf>
    <xf numFmtId="44" fontId="14" fillId="6" borderId="8" xfId="5" applyFont="1" applyFill="1" applyBorder="1" applyAlignment="1" applyProtection="1">
      <alignment horizontal="center" vertical="center" wrapText="1"/>
    </xf>
    <xf numFmtId="44" fontId="14" fillId="6" borderId="7" xfId="5" applyFont="1" applyFill="1" applyBorder="1" applyAlignment="1" applyProtection="1">
      <alignment horizontal="center" vertical="center" wrapText="1"/>
    </xf>
    <xf numFmtId="44" fontId="14" fillId="6" borderId="6" xfId="5" applyFont="1" applyFill="1" applyBorder="1" applyAlignment="1" applyProtection="1">
      <alignment horizontal="center" vertical="center" wrapText="1"/>
    </xf>
    <xf numFmtId="44" fontId="14" fillId="6" borderId="0" xfId="5" applyFont="1" applyFill="1" applyBorder="1" applyAlignment="1" applyProtection="1">
      <alignment horizontal="center" vertical="center" wrapText="1"/>
    </xf>
    <xf numFmtId="44" fontId="14" fillId="6" borderId="5" xfId="5" applyFont="1" applyFill="1" applyBorder="1" applyAlignment="1" applyProtection="1">
      <alignment horizontal="center" vertical="center" wrapText="1"/>
    </xf>
    <xf numFmtId="44" fontId="14" fillId="6" borderId="4" xfId="5" applyFont="1" applyFill="1" applyBorder="1" applyAlignment="1" applyProtection="1">
      <alignment horizontal="center" vertical="center" wrapText="1"/>
    </xf>
    <xf numFmtId="44" fontId="14" fillId="6" borderId="3" xfId="5" applyFont="1" applyFill="1" applyBorder="1" applyAlignment="1" applyProtection="1">
      <alignment horizontal="center" vertical="center" wrapText="1"/>
    </xf>
    <xf numFmtId="44" fontId="14" fillId="6" borderId="2" xfId="5" applyFont="1" applyFill="1" applyBorder="1" applyAlignment="1" applyProtection="1">
      <alignment horizontal="center" vertical="center" wrapText="1"/>
    </xf>
    <xf numFmtId="44" fontId="15" fillId="8" borderId="8" xfId="5" applyFont="1" applyFill="1" applyBorder="1" applyAlignment="1" applyProtection="1">
      <alignment horizontal="center" vertical="center" wrapText="1"/>
    </xf>
    <xf numFmtId="44" fontId="15" fillId="8" borderId="0" xfId="5" applyFont="1" applyFill="1" applyBorder="1" applyAlignment="1" applyProtection="1">
      <alignment horizontal="center" vertical="center" wrapText="1"/>
    </xf>
    <xf numFmtId="44" fontId="14" fillId="8" borderId="8" xfId="5" applyFont="1" applyFill="1" applyBorder="1" applyAlignment="1" applyProtection="1">
      <alignment horizontal="center" vertical="center" wrapText="1"/>
    </xf>
    <xf numFmtId="44" fontId="14" fillId="8" borderId="0" xfId="5" applyFont="1" applyFill="1" applyBorder="1" applyAlignment="1" applyProtection="1">
      <alignment horizontal="center" vertical="center" wrapText="1"/>
    </xf>
    <xf numFmtId="49" fontId="2" fillId="0" borderId="0" xfId="3" applyNumberFormat="1" applyFont="1" applyAlignment="1" applyProtection="1">
      <alignment horizontal="center"/>
    </xf>
    <xf numFmtId="44" fontId="14" fillId="7" borderId="1" xfId="5" applyFont="1" applyFill="1" applyBorder="1" applyAlignment="1" applyProtection="1">
      <alignment horizontal="center" vertical="center" wrapText="1"/>
      <protection locked="0"/>
    </xf>
    <xf numFmtId="0" fontId="2" fillId="7" borderId="24" xfId="3" applyFont="1" applyFill="1" applyBorder="1" applyAlignment="1" applyProtection="1">
      <alignment horizontal="center" wrapText="1"/>
      <protection locked="0"/>
    </xf>
    <xf numFmtId="0" fontId="2" fillId="7" borderId="26" xfId="3" applyFont="1" applyFill="1" applyBorder="1" applyAlignment="1" applyProtection="1">
      <alignment horizontal="center" wrapText="1"/>
      <protection locked="0"/>
    </xf>
    <xf numFmtId="0" fontId="2" fillId="7" borderId="28" xfId="3" applyFont="1" applyFill="1" applyBorder="1" applyAlignment="1" applyProtection="1">
      <alignment horizontal="center" wrapText="1"/>
      <protection locked="0"/>
    </xf>
    <xf numFmtId="0" fontId="2" fillId="7" borderId="34" xfId="3" applyFont="1" applyFill="1" applyBorder="1" applyAlignment="1" applyProtection="1">
      <alignment horizontal="center" wrapText="1"/>
      <protection locked="0"/>
    </xf>
    <xf numFmtId="49" fontId="2" fillId="6" borderId="8" xfId="4" applyNumberFormat="1" applyFont="1" applyFill="1" applyBorder="1" applyAlignment="1" applyProtection="1">
      <alignment horizontal="center" vertical="center" wrapText="1"/>
      <protection locked="0"/>
    </xf>
    <xf numFmtId="49" fontId="2" fillId="6" borderId="0" xfId="4" applyNumberFormat="1" applyFont="1" applyFill="1" applyBorder="1" applyAlignment="1" applyProtection="1">
      <alignment horizontal="center" vertical="center" wrapText="1"/>
      <protection locked="0"/>
    </xf>
    <xf numFmtId="49" fontId="2" fillId="6" borderId="5" xfId="4" applyNumberFormat="1" applyFont="1" applyFill="1" applyBorder="1" applyAlignment="1" applyProtection="1">
      <alignment horizontal="center" vertical="center" wrapText="1"/>
      <protection locked="0"/>
    </xf>
    <xf numFmtId="49" fontId="2" fillId="6" borderId="3" xfId="4" applyNumberFormat="1" applyFont="1" applyFill="1" applyBorder="1" applyAlignment="1" applyProtection="1">
      <alignment horizontal="center" vertical="center" wrapText="1"/>
      <protection locked="0"/>
    </xf>
    <xf numFmtId="49" fontId="2" fillId="6" borderId="2" xfId="4" applyNumberFormat="1" applyFont="1" applyFill="1" applyBorder="1" applyAlignment="1" applyProtection="1">
      <alignment horizontal="center" vertical="center" wrapText="1"/>
      <protection locked="0"/>
    </xf>
    <xf numFmtId="0" fontId="32" fillId="5" borderId="0" xfId="3" applyFont="1" applyFill="1" applyBorder="1" applyAlignment="1">
      <alignment horizontal="left" vertical="center" wrapText="1"/>
    </xf>
    <xf numFmtId="0" fontId="23" fillId="0" borderId="1" xfId="3" applyFont="1" applyBorder="1" applyAlignment="1">
      <alignment horizontal="center" vertical="center"/>
    </xf>
    <xf numFmtId="49" fontId="19" fillId="0" borderId="9" xfId="3" applyNumberFormat="1" applyFont="1" applyFill="1" applyBorder="1" applyAlignment="1">
      <alignment horizontal="center" vertical="center" wrapText="1"/>
    </xf>
    <xf numFmtId="49" fontId="19" fillId="0" borderId="8" xfId="3" applyNumberFormat="1" applyFont="1" applyFill="1" applyBorder="1" applyAlignment="1">
      <alignment horizontal="center" vertical="center" wrapText="1"/>
    </xf>
    <xf numFmtId="49" fontId="19" fillId="0" borderId="7" xfId="3" applyNumberFormat="1" applyFont="1" applyFill="1" applyBorder="1" applyAlignment="1">
      <alignment horizontal="center" vertical="center" wrapText="1"/>
    </xf>
    <xf numFmtId="49" fontId="19" fillId="0" borderId="6" xfId="3" applyNumberFormat="1" applyFont="1" applyFill="1" applyBorder="1" applyAlignment="1">
      <alignment horizontal="center" vertical="center" wrapText="1"/>
    </xf>
    <xf numFmtId="49" fontId="19" fillId="0" borderId="0" xfId="3" applyNumberFormat="1" applyFont="1" applyFill="1" applyBorder="1" applyAlignment="1">
      <alignment horizontal="center" vertical="center" wrapText="1"/>
    </xf>
    <xf numFmtId="49" fontId="19" fillId="0" borderId="5" xfId="3" applyNumberFormat="1" applyFont="1" applyFill="1" applyBorder="1" applyAlignment="1">
      <alignment horizontal="center"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24" fillId="0" borderId="1" xfId="3" applyFont="1" applyFill="1" applyBorder="1" applyAlignment="1">
      <alignment horizontal="center" vertical="center" wrapText="1"/>
    </xf>
    <xf numFmtId="0" fontId="33" fillId="0" borderId="10" xfId="3" applyFont="1" applyBorder="1" applyAlignment="1">
      <alignment horizontal="center" vertical="center" wrapText="1"/>
    </xf>
    <xf numFmtId="0" fontId="33" fillId="0" borderId="1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3" fillId="0" borderId="7" xfId="3" applyFont="1" applyBorder="1" applyAlignment="1">
      <alignment horizontal="center" vertical="center" wrapText="1"/>
    </xf>
    <xf numFmtId="0" fontId="23" fillId="0" borderId="4" xfId="3" applyFont="1" applyBorder="1" applyAlignment="1">
      <alignment horizontal="center" vertical="center" wrapText="1"/>
    </xf>
    <xf numFmtId="0" fontId="23" fillId="0" borderId="3" xfId="3" applyFont="1" applyBorder="1" applyAlignment="1">
      <alignment horizontal="center" vertical="center" wrapText="1"/>
    </xf>
    <xf numFmtId="0" fontId="23" fillId="0" borderId="2" xfId="3" applyFont="1" applyBorder="1" applyAlignment="1">
      <alignment horizontal="center" vertical="center" wrapText="1"/>
    </xf>
    <xf numFmtId="49" fontId="23" fillId="0" borderId="9" xfId="3" applyNumberFormat="1" applyFont="1" applyBorder="1" applyAlignment="1">
      <alignment horizontal="center" vertical="center" wrapText="1"/>
    </xf>
    <xf numFmtId="49" fontId="23" fillId="0" borderId="8" xfId="3" applyNumberFormat="1" applyFont="1" applyBorder="1" applyAlignment="1">
      <alignment horizontal="center" vertical="center" wrapText="1"/>
    </xf>
    <xf numFmtId="49" fontId="23" fillId="0" borderId="7" xfId="3" applyNumberFormat="1" applyFont="1" applyBorder="1" applyAlignment="1">
      <alignment horizontal="center" vertical="center" wrapText="1"/>
    </xf>
    <xf numFmtId="49" fontId="23" fillId="0" borderId="4" xfId="3" applyNumberFormat="1" applyFont="1" applyBorder="1" applyAlignment="1">
      <alignment horizontal="center" vertical="center" wrapText="1"/>
    </xf>
    <xf numFmtId="49" fontId="23" fillId="0" borderId="3" xfId="3" applyNumberFormat="1" applyFont="1" applyBorder="1" applyAlignment="1">
      <alignment horizontal="center" vertical="center" wrapText="1"/>
    </xf>
    <xf numFmtId="49" fontId="23" fillId="0" borderId="2" xfId="3" applyNumberFormat="1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1" fillId="0" borderId="9" xfId="0" applyNumberFormat="1" applyFont="1" applyBorder="1" applyAlignment="1" applyProtection="1">
      <alignment horizontal="center" vertical="center"/>
    </xf>
    <xf numFmtId="0" fontId="41" fillId="0" borderId="8" xfId="0" applyNumberFormat="1" applyFont="1" applyBorder="1" applyAlignment="1" applyProtection="1">
      <alignment horizontal="center" vertical="center"/>
    </xf>
    <xf numFmtId="0" fontId="41" fillId="0" borderId="7" xfId="0" applyNumberFormat="1" applyFont="1" applyBorder="1" applyAlignment="1" applyProtection="1">
      <alignment horizontal="center" vertical="center"/>
    </xf>
    <xf numFmtId="0" fontId="41" fillId="0" borderId="4" xfId="0" applyNumberFormat="1" applyFont="1" applyBorder="1" applyAlignment="1" applyProtection="1">
      <alignment horizontal="center" vertical="center"/>
    </xf>
    <xf numFmtId="0" fontId="41" fillId="0" borderId="3" xfId="0" applyNumberFormat="1" applyFont="1" applyBorder="1" applyAlignment="1" applyProtection="1">
      <alignment horizontal="center" vertical="center"/>
    </xf>
    <xf numFmtId="0" fontId="41" fillId="0" borderId="2" xfId="0" applyNumberFormat="1" applyFont="1" applyBorder="1" applyAlignment="1" applyProtection="1">
      <alignment horizontal="center" vertical="center"/>
    </xf>
    <xf numFmtId="164" fontId="43" fillId="7" borderId="9" xfId="0" applyNumberFormat="1" applyFont="1" applyFill="1" applyBorder="1" applyAlignment="1" applyProtection="1">
      <alignment horizontal="right" wrapText="1"/>
      <protection locked="0"/>
    </xf>
    <xf numFmtId="164" fontId="43" fillId="7" borderId="8" xfId="0" applyNumberFormat="1" applyFont="1" applyFill="1" applyBorder="1" applyAlignment="1" applyProtection="1">
      <alignment horizontal="right" wrapText="1"/>
      <protection locked="0"/>
    </xf>
    <xf numFmtId="164" fontId="43" fillId="7" borderId="7" xfId="0" applyNumberFormat="1" applyFont="1" applyFill="1" applyBorder="1" applyAlignment="1" applyProtection="1">
      <alignment horizontal="right" wrapText="1"/>
      <protection locked="0"/>
    </xf>
    <xf numFmtId="164" fontId="43" fillId="7" borderId="4" xfId="0" applyNumberFormat="1" applyFont="1" applyFill="1" applyBorder="1" applyAlignment="1" applyProtection="1">
      <alignment horizontal="right" wrapText="1"/>
      <protection locked="0"/>
    </xf>
    <xf numFmtId="164" fontId="43" fillId="7" borderId="3" xfId="0" applyNumberFormat="1" applyFont="1" applyFill="1" applyBorder="1" applyAlignment="1" applyProtection="1">
      <alignment horizontal="right" wrapText="1"/>
      <protection locked="0"/>
    </xf>
    <xf numFmtId="164" fontId="43" fillId="7" borderId="2" xfId="0" applyNumberFormat="1" applyFont="1" applyFill="1" applyBorder="1" applyAlignment="1" applyProtection="1">
      <alignment horizontal="right" wrapText="1"/>
      <protection locked="0"/>
    </xf>
    <xf numFmtId="164" fontId="42" fillId="7" borderId="9" xfId="0" applyNumberFormat="1" applyFont="1" applyFill="1" applyBorder="1" applyAlignment="1" applyProtection="1">
      <alignment horizontal="right" vertical="center"/>
      <protection locked="0"/>
    </xf>
    <xf numFmtId="164" fontId="42" fillId="7" borderId="8" xfId="0" applyNumberFormat="1" applyFont="1" applyFill="1" applyBorder="1" applyAlignment="1" applyProtection="1">
      <alignment horizontal="right" vertical="center"/>
      <protection locked="0"/>
    </xf>
    <xf numFmtId="164" fontId="42" fillId="7" borderId="7" xfId="0" applyNumberFormat="1" applyFont="1" applyFill="1" applyBorder="1" applyAlignment="1" applyProtection="1">
      <alignment horizontal="right" vertical="center"/>
      <protection locked="0"/>
    </xf>
    <xf numFmtId="164" fontId="42" fillId="7" borderId="4" xfId="0" applyNumberFormat="1" applyFont="1" applyFill="1" applyBorder="1" applyAlignment="1" applyProtection="1">
      <alignment horizontal="right" vertical="center"/>
      <protection locked="0"/>
    </xf>
    <xf numFmtId="164" fontId="42" fillId="7" borderId="3" xfId="0" applyNumberFormat="1" applyFont="1" applyFill="1" applyBorder="1" applyAlignment="1" applyProtection="1">
      <alignment horizontal="right" vertical="center"/>
      <protection locked="0"/>
    </xf>
    <xf numFmtId="164" fontId="42" fillId="7" borderId="2" xfId="0" applyNumberFormat="1" applyFont="1" applyFill="1" applyBorder="1" applyAlignment="1" applyProtection="1">
      <alignment horizontal="right" vertical="center"/>
      <protection locked="0"/>
    </xf>
    <xf numFmtId="164" fontId="8" fillId="12" borderId="9" xfId="0" applyNumberFormat="1" applyFont="1" applyFill="1" applyBorder="1" applyAlignment="1" applyProtection="1">
      <alignment horizontal="right" vertical="center"/>
    </xf>
    <xf numFmtId="164" fontId="8" fillId="12" borderId="8" xfId="0" applyNumberFormat="1" applyFont="1" applyFill="1" applyBorder="1" applyAlignment="1" applyProtection="1">
      <alignment horizontal="right" vertical="center"/>
    </xf>
    <xf numFmtId="164" fontId="8" fillId="12" borderId="7" xfId="0" applyNumberFormat="1" applyFont="1" applyFill="1" applyBorder="1" applyAlignment="1" applyProtection="1">
      <alignment horizontal="right" vertical="center"/>
    </xf>
    <xf numFmtId="164" fontId="8" fillId="12" borderId="4" xfId="0" applyNumberFormat="1" applyFont="1" applyFill="1" applyBorder="1" applyAlignment="1" applyProtection="1">
      <alignment horizontal="right" vertical="center"/>
    </xf>
    <xf numFmtId="164" fontId="8" fillId="12" borderId="3" xfId="0" applyNumberFormat="1" applyFont="1" applyFill="1" applyBorder="1" applyAlignment="1" applyProtection="1">
      <alignment horizontal="right" vertical="center"/>
    </xf>
    <xf numFmtId="164" fontId="8" fillId="12" borderId="2" xfId="0" applyNumberFormat="1" applyFont="1" applyFill="1" applyBorder="1" applyAlignment="1" applyProtection="1">
      <alignment horizontal="right" vertical="center"/>
    </xf>
    <xf numFmtId="164" fontId="41" fillId="0" borderId="9" xfId="0" applyNumberFormat="1" applyFont="1" applyBorder="1" applyAlignment="1" applyProtection="1">
      <alignment horizontal="center" vertical="center"/>
    </xf>
    <xf numFmtId="164" fontId="41" fillId="0" borderId="8" xfId="0" applyNumberFormat="1" applyFont="1" applyBorder="1" applyAlignment="1" applyProtection="1">
      <alignment horizontal="center" vertical="center"/>
    </xf>
    <xf numFmtId="164" fontId="41" fillId="0" borderId="7" xfId="0" applyNumberFormat="1" applyFont="1" applyBorder="1" applyAlignment="1" applyProtection="1">
      <alignment horizontal="center" vertical="center"/>
    </xf>
    <xf numFmtId="164" fontId="41" fillId="0" borderId="4" xfId="0" applyNumberFormat="1" applyFont="1" applyBorder="1" applyAlignment="1" applyProtection="1">
      <alignment horizontal="center" vertical="center"/>
    </xf>
    <xf numFmtId="164" fontId="41" fillId="0" borderId="3" xfId="0" applyNumberFormat="1" applyFont="1" applyBorder="1" applyAlignment="1" applyProtection="1">
      <alignment horizontal="center" vertical="center"/>
    </xf>
    <xf numFmtId="164" fontId="41" fillId="0" borderId="2" xfId="0" applyNumberFormat="1" applyFont="1" applyBorder="1" applyAlignment="1" applyProtection="1">
      <alignment horizontal="center" vertical="center"/>
    </xf>
    <xf numFmtId="164" fontId="42" fillId="12" borderId="9" xfId="0" applyNumberFormat="1" applyFont="1" applyFill="1" applyBorder="1" applyAlignment="1" applyProtection="1">
      <alignment horizontal="right" vertical="center" wrapText="1"/>
    </xf>
    <xf numFmtId="164" fontId="42" fillId="12" borderId="8" xfId="0" applyNumberFormat="1" applyFont="1" applyFill="1" applyBorder="1" applyAlignment="1" applyProtection="1">
      <alignment horizontal="right" vertical="center" wrapText="1"/>
    </xf>
    <xf numFmtId="164" fontId="42" fillId="12" borderId="7" xfId="0" applyNumberFormat="1" applyFont="1" applyFill="1" applyBorder="1" applyAlignment="1" applyProtection="1">
      <alignment horizontal="right" vertical="center" wrapText="1"/>
    </xf>
    <xf numFmtId="164" fontId="42" fillId="12" borderId="4" xfId="0" applyNumberFormat="1" applyFont="1" applyFill="1" applyBorder="1" applyAlignment="1" applyProtection="1">
      <alignment horizontal="right" vertical="center" wrapText="1"/>
    </xf>
    <xf numFmtId="164" fontId="42" fillId="12" borderId="3" xfId="0" applyNumberFormat="1" applyFont="1" applyFill="1" applyBorder="1" applyAlignment="1" applyProtection="1">
      <alignment horizontal="right" vertical="center" wrapText="1"/>
    </xf>
    <xf numFmtId="164" fontId="42" fillId="12" borderId="2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vertical="center"/>
    </xf>
    <xf numFmtId="0" fontId="8" fillId="0" borderId="1" xfId="0" applyNumberFormat="1" applyFont="1" applyBorder="1" applyAlignment="1" applyProtection="1">
      <alignment horizontal="center" vertical="center" wrapText="1"/>
    </xf>
    <xf numFmtId="0" fontId="8" fillId="0" borderId="12" xfId="0" applyNumberFormat="1" applyFont="1" applyBorder="1" applyAlignment="1" applyProtection="1">
      <alignment horizontal="center" vertical="center" wrapText="1"/>
    </xf>
    <xf numFmtId="0" fontId="39" fillId="0" borderId="43" xfId="0" applyNumberFormat="1" applyFont="1" applyBorder="1" applyAlignment="1" applyProtection="1">
      <alignment horizontal="center" vertical="center" wrapText="1"/>
    </xf>
    <xf numFmtId="0" fontId="39" fillId="0" borderId="44" xfId="0" applyNumberFormat="1" applyFont="1" applyBorder="1" applyAlignment="1" applyProtection="1">
      <alignment horizontal="center" vertical="center" wrapText="1"/>
    </xf>
    <xf numFmtId="0" fontId="39" fillId="0" borderId="45" xfId="0" applyNumberFormat="1" applyFont="1" applyBorder="1" applyAlignment="1" applyProtection="1">
      <alignment horizontal="center" vertical="center" wrapText="1"/>
    </xf>
    <xf numFmtId="0" fontId="39" fillId="0" borderId="46" xfId="0" applyNumberFormat="1" applyFont="1" applyBorder="1" applyAlignment="1" applyProtection="1">
      <alignment horizontal="center" vertical="center" wrapText="1"/>
    </xf>
    <xf numFmtId="0" fontId="39" fillId="0" borderId="1" xfId="0" applyNumberFormat="1" applyFont="1" applyBorder="1" applyAlignment="1" applyProtection="1">
      <alignment horizontal="center" vertical="center" wrapText="1"/>
    </xf>
    <xf numFmtId="0" fontId="39" fillId="0" borderId="47" xfId="0" applyNumberFormat="1" applyFont="1" applyBorder="1" applyAlignment="1" applyProtection="1">
      <alignment horizontal="center" vertical="center" wrapText="1"/>
    </xf>
    <xf numFmtId="0" fontId="39" fillId="0" borderId="48" xfId="0" applyNumberFormat="1" applyFont="1" applyBorder="1" applyAlignment="1" applyProtection="1">
      <alignment horizontal="center" vertical="center" wrapText="1"/>
    </xf>
    <xf numFmtId="0" fontId="39" fillId="0" borderId="49" xfId="0" applyNumberFormat="1" applyFont="1" applyBorder="1" applyAlignment="1" applyProtection="1">
      <alignment horizontal="center" vertical="center" wrapText="1"/>
    </xf>
    <xf numFmtId="0" fontId="39" fillId="0" borderId="50" xfId="0" applyNumberFormat="1" applyFont="1" applyBorder="1" applyAlignment="1" applyProtection="1">
      <alignment horizontal="center" vertical="center" wrapText="1"/>
    </xf>
    <xf numFmtId="49" fontId="15" fillId="10" borderId="12" xfId="0" applyNumberFormat="1" applyFont="1" applyFill="1" applyBorder="1" applyAlignment="1" applyProtection="1">
      <alignment horizontal="center" vertical="center"/>
    </xf>
    <xf numFmtId="49" fontId="15" fillId="10" borderId="11" xfId="0" applyNumberFormat="1" applyFont="1" applyFill="1" applyBorder="1" applyAlignment="1" applyProtection="1">
      <alignment horizontal="center" vertical="center"/>
    </xf>
    <xf numFmtId="49" fontId="15" fillId="10" borderId="10" xfId="0" applyNumberFormat="1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 wrapText="1"/>
    </xf>
    <xf numFmtId="44" fontId="9" fillId="11" borderId="9" xfId="0" applyNumberFormat="1" applyFont="1" applyFill="1" applyBorder="1" applyAlignment="1" applyProtection="1">
      <alignment horizontal="right" vertical="center" wrapText="1"/>
    </xf>
    <xf numFmtId="0" fontId="9" fillId="11" borderId="8" xfId="0" applyNumberFormat="1" applyFont="1" applyFill="1" applyBorder="1" applyAlignment="1" applyProtection="1">
      <alignment horizontal="right" vertical="center" wrapText="1"/>
    </xf>
    <xf numFmtId="0" fontId="9" fillId="11" borderId="7" xfId="0" applyNumberFormat="1" applyFont="1" applyFill="1" applyBorder="1" applyAlignment="1" applyProtection="1">
      <alignment horizontal="right" vertical="center" wrapText="1"/>
    </xf>
    <xf numFmtId="0" fontId="9" fillId="11" borderId="6" xfId="0" applyNumberFormat="1" applyFont="1" applyFill="1" applyBorder="1" applyAlignment="1" applyProtection="1">
      <alignment horizontal="right" vertical="center" wrapText="1"/>
    </xf>
    <xf numFmtId="0" fontId="9" fillId="11" borderId="0" xfId="0" applyNumberFormat="1" applyFont="1" applyFill="1" applyBorder="1" applyAlignment="1" applyProtection="1">
      <alignment horizontal="right" vertical="center" wrapText="1"/>
    </xf>
    <xf numFmtId="0" fontId="9" fillId="11" borderId="5" xfId="0" applyNumberFormat="1" applyFont="1" applyFill="1" applyBorder="1" applyAlignment="1" applyProtection="1">
      <alignment horizontal="right" vertical="center" wrapText="1"/>
    </xf>
    <xf numFmtId="0" fontId="9" fillId="11" borderId="4" xfId="0" applyNumberFormat="1" applyFont="1" applyFill="1" applyBorder="1" applyAlignment="1" applyProtection="1">
      <alignment horizontal="right" vertical="center" wrapText="1"/>
    </xf>
    <xf numFmtId="0" fontId="9" fillId="11" borderId="3" xfId="0" applyNumberFormat="1" applyFont="1" applyFill="1" applyBorder="1" applyAlignment="1" applyProtection="1">
      <alignment horizontal="right" vertical="center" wrapText="1"/>
    </xf>
    <xf numFmtId="0" fontId="9" fillId="11" borderId="2" xfId="0" applyNumberFormat="1" applyFont="1" applyFill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 wrapText="1"/>
    </xf>
    <xf numFmtId="0" fontId="9" fillId="0" borderId="16" xfId="0" applyNumberFormat="1" applyFont="1" applyBorder="1" applyAlignment="1" applyProtection="1">
      <alignment horizontal="center" vertical="center" wrapText="1"/>
    </xf>
    <xf numFmtId="49" fontId="6" fillId="7" borderId="9" xfId="0" applyNumberFormat="1" applyFont="1" applyFill="1" applyBorder="1" applyAlignment="1" applyProtection="1">
      <alignment horizontal="left" vertical="center" wrapText="1"/>
      <protection locked="0"/>
    </xf>
    <xf numFmtId="49" fontId="6" fillId="7" borderId="8" xfId="0" applyNumberFormat="1" applyFont="1" applyFill="1" applyBorder="1" applyAlignment="1" applyProtection="1">
      <alignment horizontal="left" vertical="center" wrapText="1"/>
      <protection locked="0"/>
    </xf>
    <xf numFmtId="49" fontId="6" fillId="7" borderId="7" xfId="0" applyNumberFormat="1" applyFont="1" applyFill="1" applyBorder="1" applyAlignment="1" applyProtection="1">
      <alignment horizontal="left" vertical="center" wrapText="1"/>
      <protection locked="0"/>
    </xf>
    <xf numFmtId="49" fontId="6" fillId="7" borderId="6" xfId="0" applyNumberFormat="1" applyFont="1" applyFill="1" applyBorder="1" applyAlignment="1" applyProtection="1">
      <alignment horizontal="left" vertical="center" wrapText="1"/>
      <protection locked="0"/>
    </xf>
    <xf numFmtId="49" fontId="6" fillId="7" borderId="0" xfId="0" applyNumberFormat="1" applyFont="1" applyFill="1" applyBorder="1" applyAlignment="1" applyProtection="1">
      <alignment horizontal="left" vertical="center" wrapText="1"/>
      <protection locked="0"/>
    </xf>
    <xf numFmtId="49" fontId="6" fillId="7" borderId="5" xfId="0" applyNumberFormat="1" applyFont="1" applyFill="1" applyBorder="1" applyAlignment="1" applyProtection="1">
      <alignment horizontal="left" vertical="center" wrapText="1"/>
      <protection locked="0"/>
    </xf>
    <xf numFmtId="49" fontId="6" fillId="7" borderId="4" xfId="0" applyNumberFormat="1" applyFont="1" applyFill="1" applyBorder="1" applyAlignment="1" applyProtection="1">
      <alignment horizontal="left" vertical="center" wrapText="1"/>
      <protection locked="0"/>
    </xf>
    <xf numFmtId="49" fontId="6" fillId="7" borderId="3" xfId="0" applyNumberFormat="1" applyFont="1" applyFill="1" applyBorder="1" applyAlignment="1" applyProtection="1">
      <alignment horizontal="left" vertical="center" wrapText="1"/>
      <protection locked="0"/>
    </xf>
    <xf numFmtId="49" fontId="6" fillId="7" borderId="2" xfId="0" applyNumberFormat="1" applyFont="1" applyFill="1" applyBorder="1" applyAlignment="1" applyProtection="1">
      <alignment horizontal="left" vertical="center" wrapText="1"/>
      <protection locked="0"/>
    </xf>
    <xf numFmtId="44" fontId="18" fillId="7" borderId="1" xfId="0" applyNumberFormat="1" applyFont="1" applyFill="1" applyBorder="1" applyAlignment="1" applyProtection="1">
      <alignment horizontal="right" vertical="center" wrapText="1"/>
      <protection locked="0"/>
    </xf>
    <xf numFmtId="49" fontId="11" fillId="0" borderId="9" xfId="0" applyNumberFormat="1" applyFont="1" applyBorder="1" applyAlignment="1" applyProtection="1">
      <alignment horizontal="right" vertical="center" wrapText="1"/>
    </xf>
    <xf numFmtId="49" fontId="11" fillId="0" borderId="8" xfId="0" applyNumberFormat="1" applyFont="1" applyBorder="1" applyAlignment="1" applyProtection="1">
      <alignment horizontal="right" vertical="center" wrapText="1"/>
    </xf>
    <xf numFmtId="49" fontId="11" fillId="0" borderId="7" xfId="0" applyNumberFormat="1" applyFont="1" applyBorder="1" applyAlignment="1" applyProtection="1">
      <alignment horizontal="right" vertical="center" wrapText="1"/>
    </xf>
    <xf numFmtId="49" fontId="11" fillId="0" borderId="6" xfId="0" applyNumberFormat="1" applyFont="1" applyBorder="1" applyAlignment="1" applyProtection="1">
      <alignment horizontal="right" vertical="center" wrapText="1"/>
    </xf>
    <xf numFmtId="49" fontId="11" fillId="0" borderId="0" xfId="0" applyNumberFormat="1" applyFont="1" applyBorder="1" applyAlignment="1" applyProtection="1">
      <alignment horizontal="right" vertical="center" wrapText="1"/>
    </xf>
    <xf numFmtId="49" fontId="11" fillId="0" borderId="5" xfId="0" applyNumberFormat="1" applyFont="1" applyBorder="1" applyAlignment="1" applyProtection="1">
      <alignment horizontal="right" vertical="center" wrapText="1"/>
    </xf>
    <xf numFmtId="49" fontId="11" fillId="0" borderId="4" xfId="0" applyNumberFormat="1" applyFont="1" applyBorder="1" applyAlignment="1" applyProtection="1">
      <alignment horizontal="right" vertical="center" wrapText="1"/>
    </xf>
    <xf numFmtId="49" fontId="11" fillId="0" borderId="3" xfId="0" applyNumberFormat="1" applyFont="1" applyBorder="1" applyAlignment="1" applyProtection="1">
      <alignment horizontal="right" vertical="center" wrapText="1"/>
    </xf>
    <xf numFmtId="49" fontId="11" fillId="0" borderId="2" xfId="0" applyNumberFormat="1" applyFont="1" applyBorder="1" applyAlignment="1" applyProtection="1">
      <alignment horizontal="right" vertical="center" wrapText="1"/>
    </xf>
    <xf numFmtId="44" fontId="17" fillId="11" borderId="9" xfId="0" applyNumberFormat="1" applyFont="1" applyFill="1" applyBorder="1" applyAlignment="1" applyProtection="1">
      <alignment horizontal="right" vertical="center" wrapText="1"/>
    </xf>
    <xf numFmtId="44" fontId="17" fillId="11" borderId="8" xfId="0" applyNumberFormat="1" applyFont="1" applyFill="1" applyBorder="1" applyAlignment="1" applyProtection="1">
      <alignment horizontal="right" vertical="center" wrapText="1"/>
    </xf>
    <xf numFmtId="44" fontId="17" fillId="11" borderId="7" xfId="0" applyNumberFormat="1" applyFont="1" applyFill="1" applyBorder="1" applyAlignment="1" applyProtection="1">
      <alignment horizontal="right" vertical="center" wrapText="1"/>
    </xf>
    <xf numFmtId="44" fontId="17" fillId="11" borderId="6" xfId="0" applyNumberFormat="1" applyFont="1" applyFill="1" applyBorder="1" applyAlignment="1" applyProtection="1">
      <alignment horizontal="right" vertical="center" wrapText="1"/>
    </xf>
    <xf numFmtId="44" fontId="17" fillId="11" borderId="0" xfId="0" applyNumberFormat="1" applyFont="1" applyFill="1" applyBorder="1" applyAlignment="1" applyProtection="1">
      <alignment horizontal="right" vertical="center" wrapText="1"/>
    </xf>
    <xf numFmtId="44" fontId="17" fillId="11" borderId="5" xfId="0" applyNumberFormat="1" applyFont="1" applyFill="1" applyBorder="1" applyAlignment="1" applyProtection="1">
      <alignment horizontal="right" vertical="center" wrapText="1"/>
    </xf>
    <xf numFmtId="44" fontId="17" fillId="11" borderId="4" xfId="0" applyNumberFormat="1" applyFont="1" applyFill="1" applyBorder="1" applyAlignment="1" applyProtection="1">
      <alignment horizontal="right" vertical="center" wrapText="1"/>
    </xf>
    <xf numFmtId="44" fontId="17" fillId="11" borderId="3" xfId="0" applyNumberFormat="1" applyFont="1" applyFill="1" applyBorder="1" applyAlignment="1" applyProtection="1">
      <alignment horizontal="right" vertical="center" wrapText="1"/>
    </xf>
    <xf numFmtId="44" fontId="17" fillId="11" borderId="2" xfId="0" applyNumberFormat="1" applyFont="1" applyFill="1" applyBorder="1" applyAlignment="1" applyProtection="1">
      <alignment horizontal="right" vertical="center" wrapText="1"/>
    </xf>
    <xf numFmtId="49" fontId="6" fillId="0" borderId="9" xfId="0" applyNumberFormat="1" applyFont="1" applyBorder="1" applyAlignment="1" applyProtection="1">
      <alignment horizontal="left" vertical="center" wrapText="1"/>
    </xf>
    <xf numFmtId="49" fontId="6" fillId="0" borderId="8" xfId="0" applyNumberFormat="1" applyFont="1" applyBorder="1" applyAlignment="1" applyProtection="1">
      <alignment horizontal="left" vertical="center" wrapText="1"/>
    </xf>
    <xf numFmtId="49" fontId="6" fillId="0" borderId="7" xfId="0" applyNumberFormat="1" applyFont="1" applyBorder="1" applyAlignment="1" applyProtection="1">
      <alignment horizontal="left" vertical="center" wrapText="1"/>
    </xf>
    <xf numFmtId="49" fontId="6" fillId="0" borderId="6" xfId="0" applyNumberFormat="1" applyFont="1" applyBorder="1" applyAlignment="1" applyProtection="1">
      <alignment horizontal="left" vertical="center" wrapText="1"/>
    </xf>
    <xf numFmtId="49" fontId="6" fillId="0" borderId="0" xfId="0" applyNumberFormat="1" applyFont="1" applyBorder="1" applyAlignment="1" applyProtection="1">
      <alignment horizontal="left" vertical="center" wrapText="1"/>
    </xf>
    <xf numFmtId="49" fontId="6" fillId="0" borderId="5" xfId="0" applyNumberFormat="1" applyFont="1" applyBorder="1" applyAlignment="1" applyProtection="1">
      <alignment horizontal="left" vertical="center" wrapText="1"/>
    </xf>
    <xf numFmtId="49" fontId="6" fillId="0" borderId="4" xfId="0" applyNumberFormat="1" applyFont="1" applyBorder="1" applyAlignment="1" applyProtection="1">
      <alignment horizontal="left" vertical="center" wrapText="1"/>
    </xf>
    <xf numFmtId="49" fontId="6" fillId="0" borderId="3" xfId="0" applyNumberFormat="1" applyFont="1" applyBorder="1" applyAlignment="1" applyProtection="1">
      <alignment horizontal="left" vertical="center" wrapText="1"/>
    </xf>
    <xf numFmtId="49" fontId="6" fillId="0" borderId="2" xfId="0" applyNumberFormat="1" applyFont="1" applyBorder="1" applyAlignment="1" applyProtection="1">
      <alignment horizontal="left" vertical="center" wrapText="1"/>
    </xf>
    <xf numFmtId="164" fontId="18" fillId="7" borderId="9" xfId="0" applyNumberFormat="1" applyFont="1" applyFill="1" applyBorder="1" applyAlignment="1" applyProtection="1">
      <alignment horizontal="right" vertical="center" wrapText="1"/>
      <protection locked="0"/>
    </xf>
    <xf numFmtId="164" fontId="18" fillId="7" borderId="8" xfId="0" applyNumberFormat="1" applyFont="1" applyFill="1" applyBorder="1" applyAlignment="1" applyProtection="1">
      <alignment horizontal="right" vertical="center" wrapText="1"/>
      <protection locked="0"/>
    </xf>
    <xf numFmtId="164" fontId="18" fillId="7" borderId="7" xfId="0" applyNumberFormat="1" applyFont="1" applyFill="1" applyBorder="1" applyAlignment="1" applyProtection="1">
      <alignment horizontal="right" vertical="center" wrapText="1"/>
      <protection locked="0"/>
    </xf>
    <xf numFmtId="164" fontId="18" fillId="7" borderId="6" xfId="0" applyNumberFormat="1" applyFont="1" applyFill="1" applyBorder="1" applyAlignment="1" applyProtection="1">
      <alignment horizontal="right" vertical="center" wrapText="1"/>
      <protection locked="0"/>
    </xf>
    <xf numFmtId="164" fontId="18" fillId="7" borderId="0" xfId="0" applyNumberFormat="1" applyFont="1" applyFill="1" applyBorder="1" applyAlignment="1" applyProtection="1">
      <alignment horizontal="right" vertical="center" wrapText="1"/>
      <protection locked="0"/>
    </xf>
    <xf numFmtId="164" fontId="18" fillId="7" borderId="5" xfId="0" applyNumberFormat="1" applyFont="1" applyFill="1" applyBorder="1" applyAlignment="1" applyProtection="1">
      <alignment horizontal="right" vertical="center" wrapText="1"/>
      <protection locked="0"/>
    </xf>
    <xf numFmtId="164" fontId="18" fillId="7" borderId="4" xfId="0" applyNumberFormat="1" applyFont="1" applyFill="1" applyBorder="1" applyAlignment="1" applyProtection="1">
      <alignment horizontal="right" vertical="center" wrapText="1"/>
      <protection locked="0"/>
    </xf>
    <xf numFmtId="164" fontId="18" fillId="7" borderId="3" xfId="0" applyNumberFormat="1" applyFont="1" applyFill="1" applyBorder="1" applyAlignment="1" applyProtection="1">
      <alignment horizontal="right" vertical="center" wrapText="1"/>
      <protection locked="0"/>
    </xf>
    <xf numFmtId="164" fontId="18" fillId="7" borderId="2" xfId="0" applyNumberFormat="1" applyFont="1" applyFill="1" applyBorder="1" applyAlignment="1" applyProtection="1">
      <alignment horizontal="right" vertical="center" wrapText="1"/>
      <protection locked="0"/>
    </xf>
    <xf numFmtId="44" fontId="18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8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49" fontId="6" fillId="0" borderId="5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4" fontId="17" fillId="11" borderId="1" xfId="0" applyNumberFormat="1" applyFont="1" applyFill="1" applyBorder="1" applyAlignment="1" applyProtection="1">
      <alignment horizontal="right" vertical="center" wrapText="1"/>
    </xf>
    <xf numFmtId="49" fontId="6" fillId="0" borderId="40" xfId="0" applyNumberFormat="1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49" fontId="6" fillId="7" borderId="40" xfId="0" applyNumberFormat="1" applyFont="1" applyFill="1" applyBorder="1" applyAlignment="1" applyProtection="1">
      <alignment horizontal="center" vertical="center" wrapText="1"/>
      <protection locked="0"/>
    </xf>
    <xf numFmtId="49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38" fillId="7" borderId="9" xfId="0" applyNumberFormat="1" applyFont="1" applyFill="1" applyBorder="1" applyAlignment="1" applyProtection="1">
      <alignment horizontal="center" vertical="center" wrapText="1"/>
      <protection locked="0"/>
    </xf>
    <xf numFmtId="49" fontId="38" fillId="7" borderId="8" xfId="0" applyNumberFormat="1" applyFont="1" applyFill="1" applyBorder="1" applyAlignment="1" applyProtection="1">
      <alignment horizontal="center" vertical="center" wrapText="1"/>
      <protection locked="0"/>
    </xf>
    <xf numFmtId="49" fontId="38" fillId="7" borderId="7" xfId="0" applyNumberFormat="1" applyFont="1" applyFill="1" applyBorder="1" applyAlignment="1" applyProtection="1">
      <alignment horizontal="center" vertical="center" wrapText="1"/>
      <protection locked="0"/>
    </xf>
    <xf numFmtId="49" fontId="38" fillId="7" borderId="6" xfId="0" applyNumberFormat="1" applyFont="1" applyFill="1" applyBorder="1" applyAlignment="1" applyProtection="1">
      <alignment horizontal="center" vertical="center" wrapText="1"/>
      <protection locked="0"/>
    </xf>
    <xf numFmtId="49" fontId="38" fillId="7" borderId="0" xfId="0" applyNumberFormat="1" applyFont="1" applyFill="1" applyBorder="1" applyAlignment="1" applyProtection="1">
      <alignment horizontal="center" vertical="center" wrapText="1"/>
      <protection locked="0"/>
    </xf>
    <xf numFmtId="49" fontId="38" fillId="7" borderId="5" xfId="0" applyNumberFormat="1" applyFont="1" applyFill="1" applyBorder="1" applyAlignment="1" applyProtection="1">
      <alignment horizontal="center" vertical="center" wrapText="1"/>
      <protection locked="0"/>
    </xf>
    <xf numFmtId="49" fontId="38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38" fillId="7" borderId="3" xfId="0" applyNumberFormat="1" applyFont="1" applyFill="1" applyBorder="1" applyAlignment="1" applyProtection="1">
      <alignment horizontal="center" vertical="center" wrapText="1"/>
      <protection locked="0"/>
    </xf>
    <xf numFmtId="49" fontId="38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/>
    </xf>
    <xf numFmtId="49" fontId="19" fillId="0" borderId="1" xfId="0" applyNumberFormat="1" applyFont="1" applyBorder="1" applyAlignment="1" applyProtection="1">
      <alignment horizontal="left" vertical="center" wrapText="1"/>
    </xf>
    <xf numFmtId="49" fontId="19" fillId="0" borderId="16" xfId="0" applyNumberFormat="1" applyFont="1" applyBorder="1" applyAlignment="1" applyProtection="1">
      <alignment horizontal="left" vertical="center" wrapText="1"/>
    </xf>
    <xf numFmtId="44" fontId="17" fillId="11" borderId="16" xfId="0" applyNumberFormat="1" applyFont="1" applyFill="1" applyBorder="1" applyAlignment="1" applyProtection="1">
      <alignment horizontal="right" vertical="center" wrapText="1"/>
    </xf>
    <xf numFmtId="49" fontId="6" fillId="7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7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7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7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7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7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7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7" borderId="2" xfId="0" applyNumberFormat="1" applyFont="1" applyFill="1" applyBorder="1" applyAlignment="1" applyProtection="1">
      <alignment horizontal="center" vertical="center" wrapText="1"/>
      <protection locked="0"/>
    </xf>
    <xf numFmtId="164" fontId="11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11" borderId="1" xfId="0" applyNumberFormat="1" applyFont="1" applyFill="1" applyBorder="1" applyAlignment="1" applyProtection="1">
      <alignment horizontal="center" vertical="center" wrapText="1"/>
    </xf>
    <xf numFmtId="44" fontId="18" fillId="11" borderId="1" xfId="0" applyNumberFormat="1" applyFont="1" applyFill="1" applyBorder="1" applyAlignment="1" applyProtection="1">
      <alignment horizontal="right" vertical="center" wrapText="1"/>
    </xf>
    <xf numFmtId="0" fontId="21" fillId="9" borderId="0" xfId="0" applyFont="1" applyFill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/>
    </xf>
    <xf numFmtId="0" fontId="8" fillId="0" borderId="1" xfId="1" applyNumberFormat="1" applyFont="1" applyBorder="1" applyAlignment="1" applyProtection="1">
      <alignment horizontal="center" vertical="center" wrapText="1"/>
    </xf>
    <xf numFmtId="0" fontId="7" fillId="0" borderId="1" xfId="1" applyNumberFormat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49" fontId="11" fillId="0" borderId="9" xfId="1" applyNumberFormat="1" applyFont="1" applyBorder="1" applyAlignment="1" applyProtection="1">
      <alignment horizontal="center" vertical="center" wrapText="1"/>
    </xf>
    <xf numFmtId="49" fontId="11" fillId="0" borderId="8" xfId="1" applyNumberFormat="1" applyFont="1" applyBorder="1" applyAlignment="1" applyProtection="1">
      <alignment horizontal="center" vertical="center" wrapText="1"/>
    </xf>
    <xf numFmtId="49" fontId="11" fillId="0" borderId="7" xfId="1" applyNumberFormat="1" applyFont="1" applyBorder="1" applyAlignment="1" applyProtection="1">
      <alignment horizontal="center" vertical="center" wrapText="1"/>
    </xf>
    <xf numFmtId="49" fontId="11" fillId="0" borderId="6" xfId="1" applyNumberFormat="1" applyFont="1" applyBorder="1" applyAlignment="1" applyProtection="1">
      <alignment horizontal="center" vertical="center" wrapText="1"/>
    </xf>
    <xf numFmtId="49" fontId="11" fillId="0" borderId="0" xfId="1" applyNumberFormat="1" applyFont="1" applyBorder="1" applyAlignment="1" applyProtection="1">
      <alignment horizontal="center" vertical="center" wrapText="1"/>
    </xf>
    <xf numFmtId="49" fontId="11" fillId="0" borderId="5" xfId="1" applyNumberFormat="1" applyFont="1" applyBorder="1" applyAlignment="1" applyProtection="1">
      <alignment horizontal="center" vertical="center" wrapText="1"/>
    </xf>
    <xf numFmtId="49" fontId="11" fillId="0" borderId="4" xfId="1" applyNumberFormat="1" applyFont="1" applyBorder="1" applyAlignment="1" applyProtection="1">
      <alignment horizontal="center" vertical="center" wrapText="1"/>
    </xf>
    <xf numFmtId="49" fontId="11" fillId="0" borderId="3" xfId="1" applyNumberFormat="1" applyFont="1" applyBorder="1" applyAlignment="1" applyProtection="1">
      <alignment horizontal="center" vertical="center" wrapText="1"/>
    </xf>
    <xf numFmtId="49" fontId="11" fillId="0" borderId="2" xfId="1" applyNumberFormat="1" applyFont="1" applyBorder="1" applyAlignment="1" applyProtection="1">
      <alignment horizontal="center" vertical="center" wrapText="1"/>
    </xf>
    <xf numFmtId="44" fontId="10" fillId="3" borderId="9" xfId="1" applyNumberFormat="1" applyFont="1" applyFill="1" applyBorder="1" applyAlignment="1" applyProtection="1">
      <alignment horizontal="right" vertical="center" wrapText="1"/>
    </xf>
    <xf numFmtId="44" fontId="10" fillId="3" borderId="8" xfId="1" applyNumberFormat="1" applyFont="1" applyFill="1" applyBorder="1" applyAlignment="1" applyProtection="1">
      <alignment horizontal="right" vertical="center" wrapText="1"/>
    </xf>
    <xf numFmtId="44" fontId="10" fillId="3" borderId="7" xfId="1" applyNumberFormat="1" applyFont="1" applyFill="1" applyBorder="1" applyAlignment="1" applyProtection="1">
      <alignment horizontal="right" vertical="center" wrapText="1"/>
    </xf>
    <xf numFmtId="44" fontId="10" fillId="3" borderId="6" xfId="1" applyNumberFormat="1" applyFont="1" applyFill="1" applyBorder="1" applyAlignment="1" applyProtection="1">
      <alignment horizontal="right" vertical="center" wrapText="1"/>
    </xf>
    <xf numFmtId="44" fontId="10" fillId="3" borderId="0" xfId="1" applyNumberFormat="1" applyFont="1" applyFill="1" applyBorder="1" applyAlignment="1" applyProtection="1">
      <alignment horizontal="right" vertical="center" wrapText="1"/>
    </xf>
    <xf numFmtId="44" fontId="10" fillId="3" borderId="5" xfId="1" applyNumberFormat="1" applyFont="1" applyFill="1" applyBorder="1" applyAlignment="1" applyProtection="1">
      <alignment horizontal="right" vertical="center" wrapText="1"/>
    </xf>
    <xf numFmtId="44" fontId="10" fillId="3" borderId="4" xfId="1" applyNumberFormat="1" applyFont="1" applyFill="1" applyBorder="1" applyAlignment="1" applyProtection="1">
      <alignment horizontal="right" vertical="center" wrapText="1"/>
    </xf>
    <xf numFmtId="44" fontId="10" fillId="3" borderId="3" xfId="1" applyNumberFormat="1" applyFont="1" applyFill="1" applyBorder="1" applyAlignment="1" applyProtection="1">
      <alignment horizontal="right" vertical="center" wrapText="1"/>
    </xf>
    <xf numFmtId="44" fontId="10" fillId="3" borderId="2" xfId="1" applyNumberFormat="1" applyFont="1" applyFill="1" applyBorder="1" applyAlignment="1" applyProtection="1">
      <alignment horizontal="right" vertical="center" wrapText="1"/>
    </xf>
    <xf numFmtId="44" fontId="5" fillId="2" borderId="1" xfId="1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Border="1" applyAlignment="1" applyProtection="1">
      <alignment horizontal="center" vertical="center" wrapText="1"/>
    </xf>
    <xf numFmtId="0" fontId="9" fillId="0" borderId="1" xfId="1" applyNumberFormat="1" applyFont="1" applyBorder="1" applyAlignment="1" applyProtection="1">
      <alignment horizontal="center" vertical="center" wrapText="1"/>
    </xf>
    <xf numFmtId="44" fontId="12" fillId="3" borderId="1" xfId="1" applyNumberFormat="1" applyFont="1" applyFill="1" applyBorder="1" applyAlignment="1" applyProtection="1">
      <alignment horizontal="center" vertical="center" wrapText="1"/>
    </xf>
    <xf numFmtId="49" fontId="6" fillId="0" borderId="9" xfId="1" applyNumberFormat="1" applyFont="1" applyBorder="1" applyAlignment="1" applyProtection="1">
      <alignment horizontal="left" vertical="center" wrapText="1"/>
    </xf>
    <xf numFmtId="49" fontId="6" fillId="0" borderId="8" xfId="1" applyNumberFormat="1" applyFont="1" applyBorder="1" applyAlignment="1" applyProtection="1">
      <alignment horizontal="left" vertical="center" wrapText="1"/>
    </xf>
    <xf numFmtId="49" fontId="6" fillId="0" borderId="7" xfId="1" applyNumberFormat="1" applyFont="1" applyBorder="1" applyAlignment="1" applyProtection="1">
      <alignment horizontal="left" vertical="center" wrapText="1"/>
    </xf>
    <xf numFmtId="49" fontId="6" fillId="0" borderId="6" xfId="1" applyNumberFormat="1" applyFont="1" applyBorder="1" applyAlignment="1" applyProtection="1">
      <alignment horizontal="left" vertical="center" wrapText="1"/>
    </xf>
    <xf numFmtId="49" fontId="6" fillId="0" borderId="0" xfId="1" applyNumberFormat="1" applyFont="1" applyBorder="1" applyAlignment="1" applyProtection="1">
      <alignment horizontal="left" vertical="center" wrapText="1"/>
    </xf>
    <xf numFmtId="49" fontId="6" fillId="0" borderId="5" xfId="1" applyNumberFormat="1" applyFont="1" applyBorder="1" applyAlignment="1" applyProtection="1">
      <alignment horizontal="left" vertical="center" wrapText="1"/>
    </xf>
    <xf numFmtId="49" fontId="6" fillId="0" borderId="4" xfId="1" applyNumberFormat="1" applyFont="1" applyBorder="1" applyAlignment="1" applyProtection="1">
      <alignment horizontal="left" vertical="center" wrapText="1"/>
    </xf>
    <xf numFmtId="49" fontId="6" fillId="0" borderId="3" xfId="1" applyNumberFormat="1" applyFont="1" applyBorder="1" applyAlignment="1" applyProtection="1">
      <alignment horizontal="left" vertical="center" wrapText="1"/>
    </xf>
    <xf numFmtId="49" fontId="6" fillId="0" borderId="2" xfId="1" applyNumberFormat="1" applyFont="1" applyBorder="1" applyAlignment="1" applyProtection="1">
      <alignment horizontal="left" vertical="center" wrapText="1"/>
    </xf>
    <xf numFmtId="49" fontId="6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7" xfId="1" applyFont="1" applyFill="1" applyBorder="1" applyAlignment="1" applyProtection="1">
      <alignment horizontal="center" vertical="center" wrapText="1"/>
      <protection locked="0"/>
    </xf>
    <xf numFmtId="0" fontId="6" fillId="4" borderId="5" xfId="1" applyFont="1" applyFill="1" applyBorder="1" applyAlignment="1" applyProtection="1">
      <alignment horizontal="center" vertical="center" wrapText="1"/>
      <protection locked="0"/>
    </xf>
    <xf numFmtId="0" fontId="6" fillId="4" borderId="2" xfId="1" applyFont="1" applyFill="1" applyBorder="1" applyAlignment="1" applyProtection="1">
      <alignment horizontal="center" vertical="center" wrapText="1"/>
      <protection locked="0"/>
    </xf>
    <xf numFmtId="164" fontId="13" fillId="4" borderId="9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8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7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6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0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5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4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3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2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</xf>
    <xf numFmtId="0" fontId="14" fillId="0" borderId="9" xfId="1" applyFont="1" applyBorder="1" applyAlignment="1" applyProtection="1">
      <alignment horizontal="center" vertical="center"/>
    </xf>
    <xf numFmtId="0" fontId="14" fillId="0" borderId="7" xfId="1" applyFont="1" applyBorder="1" applyAlignment="1" applyProtection="1">
      <alignment horizontal="center" vertical="center"/>
    </xf>
    <xf numFmtId="0" fontId="14" fillId="0" borderId="6" xfId="1" applyFont="1" applyBorder="1" applyAlignment="1" applyProtection="1">
      <alignment horizontal="center" vertical="center"/>
    </xf>
    <xf numFmtId="0" fontId="14" fillId="0" borderId="5" xfId="1" applyFont="1" applyBorder="1" applyAlignment="1" applyProtection="1">
      <alignment horizontal="center" vertical="center"/>
    </xf>
    <xf numFmtId="0" fontId="14" fillId="0" borderId="4" xfId="1" applyFont="1" applyBorder="1" applyAlignment="1" applyProtection="1">
      <alignment horizontal="center" vertical="center"/>
    </xf>
    <xf numFmtId="0" fontId="14" fillId="0" borderId="2" xfId="1" applyFont="1" applyBorder="1" applyAlignment="1" applyProtection="1">
      <alignment horizontal="center" vertical="center"/>
    </xf>
    <xf numFmtId="49" fontId="6" fillId="0" borderId="9" xfId="1" applyNumberFormat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7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 wrapText="1"/>
    </xf>
    <xf numFmtId="49" fontId="6" fillId="0" borderId="0" xfId="1" applyNumberFormat="1" applyFont="1" applyBorder="1" applyAlignment="1" applyProtection="1">
      <alignment horizontal="center" vertical="center" wrapText="1"/>
    </xf>
    <xf numFmtId="49" fontId="6" fillId="0" borderId="5" xfId="1" applyNumberFormat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 wrapText="1"/>
    </xf>
    <xf numFmtId="49" fontId="6" fillId="0" borderId="3" xfId="1" applyNumberFormat="1" applyFont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9" xfId="1" applyFont="1" applyBorder="1" applyAlignment="1" applyProtection="1">
      <alignment horizontal="center" vertical="center" wrapText="1"/>
    </xf>
    <xf numFmtId="0" fontId="6" fillId="0" borderId="8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0" fillId="4" borderId="1" xfId="0" applyFill="1" applyBorder="1" applyAlignment="1"/>
    <xf numFmtId="0" fontId="45" fillId="13" borderId="9" xfId="0" applyFont="1" applyFill="1" applyBorder="1" applyAlignment="1">
      <alignment vertical="top" wrapText="1"/>
    </xf>
    <xf numFmtId="0" fontId="45" fillId="13" borderId="8" xfId="0" applyFont="1" applyFill="1" applyBorder="1" applyAlignment="1">
      <alignment vertical="top" wrapText="1"/>
    </xf>
    <xf numFmtId="0" fontId="45" fillId="13" borderId="7" xfId="0" applyFont="1" applyFill="1" applyBorder="1" applyAlignment="1">
      <alignment vertical="top" wrapText="1"/>
    </xf>
    <xf numFmtId="0" fontId="45" fillId="13" borderId="6" xfId="0" applyFont="1" applyFill="1" applyBorder="1" applyAlignment="1">
      <alignment vertical="top" wrapText="1"/>
    </xf>
    <xf numFmtId="0" fontId="45" fillId="13" borderId="0" xfId="0" applyFont="1" applyFill="1" applyBorder="1" applyAlignment="1">
      <alignment vertical="top" wrapText="1"/>
    </xf>
    <xf numFmtId="0" fontId="45" fillId="13" borderId="5" xfId="0" applyFont="1" applyFill="1" applyBorder="1" applyAlignment="1">
      <alignment vertical="top" wrapText="1"/>
    </xf>
    <xf numFmtId="0" fontId="45" fillId="13" borderId="4" xfId="0" applyFont="1" applyFill="1" applyBorder="1" applyAlignment="1">
      <alignment vertical="top" wrapText="1"/>
    </xf>
    <xf numFmtId="0" fontId="45" fillId="13" borderId="3" xfId="0" applyFont="1" applyFill="1" applyBorder="1" applyAlignment="1">
      <alignment vertical="top" wrapText="1"/>
    </xf>
    <xf numFmtId="0" fontId="45" fillId="13" borderId="2" xfId="0" applyFont="1" applyFill="1" applyBorder="1" applyAlignment="1">
      <alignment vertical="top" wrapText="1"/>
    </xf>
    <xf numFmtId="0" fontId="0" fillId="4" borderId="12" xfId="0" applyFill="1" applyBorder="1" applyAlignment="1">
      <alignment vertical="top" wrapText="1"/>
    </xf>
    <xf numFmtId="0" fontId="0" fillId="4" borderId="11" xfId="0" applyFill="1" applyBorder="1" applyAlignment="1">
      <alignment vertical="top" wrapText="1"/>
    </xf>
    <xf numFmtId="0" fontId="0" fillId="4" borderId="10" xfId="0" applyFill="1" applyBorder="1" applyAlignment="1">
      <alignment vertical="top" wrapText="1"/>
    </xf>
    <xf numFmtId="0" fontId="45" fillId="1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4" borderId="12" xfId="0" applyFill="1" applyBorder="1" applyAlignment="1"/>
    <xf numFmtId="0" fontId="0" fillId="4" borderId="11" xfId="0" applyFill="1" applyBorder="1" applyAlignment="1"/>
    <xf numFmtId="0" fontId="0" fillId="4" borderId="10" xfId="0" applyFill="1" applyBorder="1" applyAlignment="1"/>
    <xf numFmtId="0" fontId="0" fillId="13" borderId="9" xfId="0" applyFill="1" applyBorder="1" applyAlignment="1"/>
    <xf numFmtId="0" fontId="0" fillId="13" borderId="8" xfId="0" applyFill="1" applyBorder="1" applyAlignment="1"/>
    <xf numFmtId="0" fontId="0" fillId="13" borderId="7" xfId="0" applyFill="1" applyBorder="1" applyAlignment="1"/>
    <xf numFmtId="0" fontId="0" fillId="13" borderId="6" xfId="0" applyFill="1" applyBorder="1" applyAlignment="1"/>
    <xf numFmtId="0" fontId="0" fillId="13" borderId="0" xfId="0" applyFill="1" applyBorder="1" applyAlignment="1"/>
    <xf numFmtId="0" fontId="0" fillId="13" borderId="5" xfId="0" applyFill="1" applyBorder="1" applyAlignment="1"/>
    <xf numFmtId="0" fontId="0" fillId="13" borderId="4" xfId="0" applyFill="1" applyBorder="1" applyAlignment="1"/>
    <xf numFmtId="0" fontId="0" fillId="13" borderId="3" xfId="0" applyFill="1" applyBorder="1" applyAlignment="1"/>
    <xf numFmtId="0" fontId="0" fillId="13" borderId="2" xfId="0" applyFill="1" applyBorder="1" applyAlignment="1"/>
    <xf numFmtId="0" fontId="0" fillId="13" borderId="1" xfId="0" applyFill="1" applyBorder="1" applyAlignment="1">
      <alignment wrapText="1"/>
    </xf>
    <xf numFmtId="0" fontId="0" fillId="4" borderId="1" xfId="0" applyFill="1" applyBorder="1" applyAlignment="1">
      <alignment wrapText="1"/>
    </xf>
  </cellXfs>
  <cellStyles count="8">
    <cellStyle name="Euro_Computo Metrico Domanda Pagamento - Lagomarsini Massimo 121" xfId="7"/>
    <cellStyle name="Migliaia 2" xfId="4"/>
    <cellStyle name="Normale" xfId="0" builtinId="0"/>
    <cellStyle name="Normale 2" xfId="1"/>
    <cellStyle name="Normale 3" xfId="3"/>
    <cellStyle name="Percentuale 2" xfId="2"/>
    <cellStyle name="Percentuale 3" xfId="6"/>
    <cellStyle name="Valuta 2" xfId="5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RSAA-SERVER\Archivio\Users\Utente\Desktop\PaolaGal\Bandi\Misura%204\4.2.24\Bando%20e%20allegati\BUSINESS%20PLAN%20Mis.%204.2_1011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gina1"/>
      <sheetName val="Pagina1bis"/>
      <sheetName val="Pagina2"/>
      <sheetName val="Pagina3"/>
      <sheetName val="Pagina4"/>
      <sheetName val="Pagina4bis"/>
      <sheetName val="Pagina5"/>
      <sheetName val="Pagina5bis"/>
      <sheetName val="Pagina6"/>
      <sheetName val="Pagina6bis"/>
      <sheetName val="Pagina7"/>
      <sheetName val="Pagina7bis"/>
      <sheetName val="Pagina7ter"/>
      <sheetName val="Pagina7quar"/>
      <sheetName val="Pagina7quinque"/>
      <sheetName val="Pagina8"/>
      <sheetName val="Pagina9"/>
      <sheetName val="Pagina10"/>
      <sheetName val="Pagina11"/>
      <sheetName val="Pagina 12"/>
      <sheetName val="Pagina 13"/>
      <sheetName val="Pagina 14"/>
      <sheetName val="Pagina 15"/>
      <sheetName val="Pagina 16"/>
    </sheetNames>
    <sheetDataSet>
      <sheetData sheetId="0" refreshError="1"/>
      <sheetData sheetId="1">
        <row r="9">
          <cell r="AC9" t="str">
            <v>Elenco Denominazioni Vini</v>
          </cell>
        </row>
        <row r="10">
          <cell r="AC10" t="str">
            <v>Cinque terre DOP</v>
          </cell>
        </row>
        <row r="11">
          <cell r="AC11" t="str">
            <v>Colli di Luni DOP</v>
          </cell>
        </row>
        <row r="12">
          <cell r="AC12" t="str">
            <v>Colline di Levanto DOP</v>
          </cell>
        </row>
        <row r="13">
          <cell r="AC13" t="str">
            <v>Golfo del Tigullio DOP</v>
          </cell>
        </row>
        <row r="14">
          <cell r="AC14" t="str">
            <v>Val Polcevera DOP</v>
          </cell>
        </row>
        <row r="15">
          <cell r="AC15" t="str">
            <v>Riviera Ligure di Ponente DOP</v>
          </cell>
        </row>
        <row r="16">
          <cell r="AC16" t="str">
            <v>Rossese di Dolceacqua DOP</v>
          </cell>
        </row>
        <row r="17">
          <cell r="AC17" t="str">
            <v>Pornassio o Ormeasco DOP</v>
          </cell>
        </row>
        <row r="18">
          <cell r="AC18" t="str">
            <v>Liguria di Levante IGP</v>
          </cell>
        </row>
        <row r="19">
          <cell r="AC19" t="str">
            <v>Colline del Genovesato IGP</v>
          </cell>
        </row>
        <row r="20">
          <cell r="AC20" t="str">
            <v>Colline Savonesi IGP</v>
          </cell>
        </row>
        <row r="21">
          <cell r="AC21" t="str">
            <v>Terrazze dell'Imperiese IGP</v>
          </cell>
        </row>
      </sheetData>
      <sheetData sheetId="2">
        <row r="7">
          <cell r="V7" t="str">
            <v>Elenco Nomenclatura UE</v>
          </cell>
        </row>
        <row r="8">
          <cell r="V8" t="str">
            <v>01.11.10</v>
          </cell>
        </row>
        <row r="9">
          <cell r="V9" t="str">
            <v>01.12.00</v>
          </cell>
        </row>
        <row r="10">
          <cell r="V10" t="str">
            <v>01.11.20</v>
          </cell>
        </row>
        <row r="11">
          <cell r="V11" t="str">
            <v>01.13.30</v>
          </cell>
        </row>
        <row r="12">
          <cell r="V12" t="str">
            <v>01.15.00</v>
          </cell>
        </row>
        <row r="13">
          <cell r="V13" t="str">
            <v>01.11.30</v>
          </cell>
        </row>
        <row r="14">
          <cell r="V14" t="str">
            <v>01.13.40</v>
          </cell>
        </row>
        <row r="15">
          <cell r="V15" t="str">
            <v>01.16.00</v>
          </cell>
        </row>
        <row r="16">
          <cell r="V16" t="str">
            <v>01.19.90</v>
          </cell>
        </row>
        <row r="17">
          <cell r="V17" t="str">
            <v>01.28.00</v>
          </cell>
        </row>
        <row r="18">
          <cell r="V18" t="str">
            <v>01.11.40</v>
          </cell>
        </row>
        <row r="19">
          <cell r="V19" t="str">
            <v>01.13.10</v>
          </cell>
        </row>
        <row r="20">
          <cell r="V20" t="str">
            <v>01.30.00</v>
          </cell>
        </row>
        <row r="21">
          <cell r="V21" t="str">
            <v>02.30.00</v>
          </cell>
        </row>
        <row r="22">
          <cell r="V22" t="str">
            <v>01.13.20</v>
          </cell>
        </row>
        <row r="23">
          <cell r="V23" t="str">
            <v>01.19.10</v>
          </cell>
        </row>
        <row r="24">
          <cell r="V24" t="str">
            <v>01.19.20</v>
          </cell>
        </row>
        <row r="25">
          <cell r="V25" t="str">
            <v>01.25.00</v>
          </cell>
        </row>
        <row r="26">
          <cell r="V26" t="str">
            <v>01.21.00</v>
          </cell>
        </row>
        <row r="27">
          <cell r="V27" t="str">
            <v>01.26.00</v>
          </cell>
        </row>
        <row r="28">
          <cell r="V28" t="str">
            <v>01.23.00</v>
          </cell>
        </row>
        <row r="29">
          <cell r="V29" t="str">
            <v>01.22.00</v>
          </cell>
        </row>
        <row r="30">
          <cell r="V30" t="str">
            <v>01.24.00</v>
          </cell>
        </row>
        <row r="31">
          <cell r="V31" t="str">
            <v>01.27.00</v>
          </cell>
        </row>
        <row r="32">
          <cell r="V32" t="str">
            <v>01.41.00</v>
          </cell>
        </row>
        <row r="33">
          <cell r="V33" t="str">
            <v>01.42.00</v>
          </cell>
        </row>
        <row r="34">
          <cell r="V34" t="str">
            <v>01.45.00</v>
          </cell>
        </row>
        <row r="35">
          <cell r="V35" t="str">
            <v>01.43.00</v>
          </cell>
        </row>
        <row r="36">
          <cell r="V36" t="str">
            <v>01.46.00</v>
          </cell>
        </row>
        <row r="37">
          <cell r="V37" t="str">
            <v>01.47.00</v>
          </cell>
        </row>
        <row r="38">
          <cell r="V38" t="str">
            <v>01.49.90</v>
          </cell>
        </row>
        <row r="39">
          <cell r="V39" t="str">
            <v>01.49.10</v>
          </cell>
        </row>
        <row r="40">
          <cell r="V40" t="str">
            <v>01.49.20</v>
          </cell>
        </row>
        <row r="41">
          <cell r="V41" t="str">
            <v>01.49.30</v>
          </cell>
        </row>
        <row r="42">
          <cell r="V42" t="str">
            <v>01.49.40</v>
          </cell>
        </row>
        <row r="43">
          <cell r="V43" t="str">
            <v>03.22.00</v>
          </cell>
        </row>
        <row r="44">
          <cell r="V44" t="str">
            <v>01.50.00</v>
          </cell>
        </row>
      </sheetData>
      <sheetData sheetId="3">
        <row r="7">
          <cell r="V7" t="str">
            <v>Elenco Nomenclatura UE</v>
          </cell>
        </row>
        <row r="8">
          <cell r="V8" t="str">
            <v>01.63.00</v>
          </cell>
        </row>
        <row r="9">
          <cell r="V9" t="str">
            <v>10.11.00</v>
          </cell>
        </row>
        <row r="10">
          <cell r="V10" t="str">
            <v>10.12.00</v>
          </cell>
        </row>
        <row r="11">
          <cell r="V11" t="str">
            <v>10.13.00</v>
          </cell>
        </row>
        <row r="12">
          <cell r="V12" t="str">
            <v>10.85.01</v>
          </cell>
        </row>
        <row r="13">
          <cell r="V13" t="str">
            <v>10.89.01</v>
          </cell>
        </row>
        <row r="14">
          <cell r="V14" t="str">
            <v>10.31.00</v>
          </cell>
        </row>
        <row r="15">
          <cell r="V15" t="str">
            <v>10.32.00</v>
          </cell>
        </row>
        <row r="16">
          <cell r="V16" t="str">
            <v>10.39.00</v>
          </cell>
        </row>
        <row r="17">
          <cell r="V17" t="str">
            <v>10.85.03</v>
          </cell>
        </row>
        <row r="18">
          <cell r="V18" t="str">
            <v>10.41.10</v>
          </cell>
        </row>
        <row r="19">
          <cell r="V19" t="str">
            <v>10.41.20</v>
          </cell>
        </row>
        <row r="20">
          <cell r="V20" t="str">
            <v>10.41.30</v>
          </cell>
        </row>
        <row r="21">
          <cell r="V21" t="str">
            <v>10.42.00</v>
          </cell>
        </row>
        <row r="22">
          <cell r="V22" t="str">
            <v>10.51.10</v>
          </cell>
        </row>
        <row r="23">
          <cell r="V23" t="str">
            <v>10.51.20</v>
          </cell>
        </row>
        <row r="24">
          <cell r="V24" t="str">
            <v>10.52.00</v>
          </cell>
        </row>
        <row r="25">
          <cell r="V25" t="str">
            <v>10.61.10</v>
          </cell>
        </row>
        <row r="26">
          <cell r="V26" t="str">
            <v>10.61.20</v>
          </cell>
        </row>
        <row r="27">
          <cell r="V27" t="str">
            <v>10.61.30</v>
          </cell>
        </row>
        <row r="28">
          <cell r="V28" t="str">
            <v>10.62.00</v>
          </cell>
        </row>
        <row r="29">
          <cell r="V29" t="str">
            <v>11.01.00</v>
          </cell>
        </row>
        <row r="30">
          <cell r="V30" t="str">
            <v>11.02.10</v>
          </cell>
        </row>
        <row r="31">
          <cell r="V31" t="str">
            <v>11.02.20</v>
          </cell>
        </row>
        <row r="32">
          <cell r="V32" t="str">
            <v>11.03.00</v>
          </cell>
        </row>
        <row r="33">
          <cell r="V33" t="str">
            <v>11.04.00</v>
          </cell>
        </row>
        <row r="34">
          <cell r="V34" t="str">
            <v>11.05.00</v>
          </cell>
        </row>
        <row r="35">
          <cell r="V35" t="str">
            <v>11.06.00</v>
          </cell>
        </row>
        <row r="36">
          <cell r="V36" t="str">
            <v>20.14.01</v>
          </cell>
        </row>
        <row r="37">
          <cell r="V37" t="str">
            <v>46.22.00</v>
          </cell>
        </row>
        <row r="38">
          <cell r="V38" t="str">
            <v>46.23.00</v>
          </cell>
        </row>
        <row r="39">
          <cell r="V39" t="str">
            <v>46.31.10</v>
          </cell>
        </row>
        <row r="40">
          <cell r="V40" t="str">
            <v>46.32.10</v>
          </cell>
        </row>
        <row r="41">
          <cell r="V41" t="str">
            <v>46.33.10</v>
          </cell>
        </row>
        <row r="42">
          <cell r="V42" t="str">
            <v>46.33.20</v>
          </cell>
        </row>
        <row r="43">
          <cell r="V43" t="str">
            <v>46.31.20</v>
          </cell>
        </row>
        <row r="44">
          <cell r="V44" t="str">
            <v>46.38.90</v>
          </cell>
        </row>
        <row r="45">
          <cell r="V45" t="str">
            <v>46.39.20</v>
          </cell>
        </row>
        <row r="46">
          <cell r="V46" t="str">
            <v>82.92.10</v>
          </cell>
        </row>
      </sheetData>
      <sheetData sheetId="4">
        <row r="9">
          <cell r="W9" t="str">
            <v>Elenco codici ATECO produzioni</v>
          </cell>
        </row>
        <row r="10">
          <cell r="W10" t="str">
            <v>01.11.10</v>
          </cell>
        </row>
        <row r="11">
          <cell r="W11" t="str">
            <v>01.12.00</v>
          </cell>
        </row>
        <row r="12">
          <cell r="W12" t="str">
            <v>01.11.20</v>
          </cell>
        </row>
        <row r="13">
          <cell r="W13" t="str">
            <v>01.13.30</v>
          </cell>
        </row>
        <row r="14">
          <cell r="W14" t="str">
            <v>01.15.00</v>
          </cell>
        </row>
        <row r="15">
          <cell r="W15" t="str">
            <v>01.11.30</v>
          </cell>
        </row>
        <row r="16">
          <cell r="W16" t="str">
            <v>01.13.40</v>
          </cell>
        </row>
        <row r="17">
          <cell r="W17" t="str">
            <v>01.16.00</v>
          </cell>
        </row>
        <row r="18">
          <cell r="W18" t="str">
            <v>01.19.90</v>
          </cell>
        </row>
        <row r="19">
          <cell r="W19" t="str">
            <v>01.28.00</v>
          </cell>
        </row>
        <row r="20">
          <cell r="W20" t="str">
            <v>01.11.40</v>
          </cell>
        </row>
        <row r="21">
          <cell r="W21" t="str">
            <v>01.13.10</v>
          </cell>
        </row>
        <row r="22">
          <cell r="W22" t="str">
            <v>01.30.00</v>
          </cell>
        </row>
        <row r="23">
          <cell r="W23" t="str">
            <v>02.30.00</v>
          </cell>
        </row>
        <row r="24">
          <cell r="W24" t="str">
            <v>01.13.20</v>
          </cell>
        </row>
        <row r="25">
          <cell r="W25" t="str">
            <v>01.19.10</v>
          </cell>
        </row>
        <row r="26">
          <cell r="W26" t="str">
            <v>01.19.20</v>
          </cell>
        </row>
        <row r="27">
          <cell r="W27" t="str">
            <v>01.25.00</v>
          </cell>
        </row>
        <row r="28">
          <cell r="W28" t="str">
            <v>01.21.00</v>
          </cell>
        </row>
        <row r="29">
          <cell r="W29" t="str">
            <v>01.26.00</v>
          </cell>
        </row>
        <row r="30">
          <cell r="W30" t="str">
            <v>01.23.00</v>
          </cell>
        </row>
        <row r="31">
          <cell r="W31" t="str">
            <v>01.22.00</v>
          </cell>
        </row>
        <row r="32">
          <cell r="W32" t="str">
            <v>01.24.00</v>
          </cell>
        </row>
        <row r="33">
          <cell r="W33" t="str">
            <v>01.27.00</v>
          </cell>
        </row>
        <row r="34">
          <cell r="W34" t="str">
            <v>01.41.00</v>
          </cell>
        </row>
        <row r="35">
          <cell r="W35" t="str">
            <v>01.42.00</v>
          </cell>
        </row>
        <row r="36">
          <cell r="W36" t="str">
            <v>01.45.00</v>
          </cell>
        </row>
        <row r="37">
          <cell r="W37" t="str">
            <v>01.43.00</v>
          </cell>
        </row>
        <row r="38">
          <cell r="W38" t="str">
            <v>01.46.00</v>
          </cell>
        </row>
        <row r="39">
          <cell r="W39" t="str">
            <v>01.47.00</v>
          </cell>
        </row>
        <row r="40">
          <cell r="W40" t="str">
            <v>01.49.90</v>
          </cell>
        </row>
        <row r="41">
          <cell r="W41" t="str">
            <v>01.49.10</v>
          </cell>
        </row>
        <row r="42">
          <cell r="W42" t="str">
            <v>01.49.20</v>
          </cell>
        </row>
        <row r="43">
          <cell r="W43" t="str">
            <v>01.49.30</v>
          </cell>
        </row>
        <row r="44">
          <cell r="W44" t="str">
            <v>01.49.40</v>
          </cell>
        </row>
        <row r="45">
          <cell r="W45" t="str">
            <v>03.22.00</v>
          </cell>
        </row>
        <row r="46">
          <cell r="W46" t="str">
            <v>01.50.00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70">
          <cell r="DN70">
            <v>0</v>
          </cell>
        </row>
      </sheetData>
      <sheetData sheetId="16">
        <row r="83">
          <cell r="D83" t="str">
            <v>SCELTA INVESTIMENTI</v>
          </cell>
        </row>
        <row r="84">
          <cell r="D84" t="str">
            <v xml:space="preserve">ACQUISTO(solo nel caso di ristrutturazione sostanziale e comunque se complessivamente meno costoso della costruzione) DI FABBRICATI E RELATIVE PERTINENZE ADIBITI ALLA TRASFORMAZIONE E ALLA COMMERCIALIZZAZIONE DI PRODOTTI AGRICOLI , ESCLUSO L'ACQUISTO DEL TERRENO. PER RISTRUTTURAZIONE SOSTANZIALE SI INTENDE UNA RISTRUTTURAZIONE IL CUI COSTO AMMONTA ALMENO AL 25% DEL VALORE A NUOVO </v>
          </cell>
        </row>
        <row r="85">
          <cell r="D85" t="str">
            <v>COSTRUZIONE  E/O RISTRUTTURAZIONE DI FABBRICATI E RELATIVE PERTINENZE ADIBITI ALLA TRASFORMAZIONE E COMMERCIALIZZAZIONE DI PRODOTTI AGRICOLI, ESCLUSO L'ACQUISTO DEL TERRENO</v>
          </cell>
        </row>
        <row r="86">
          <cell r="D86" t="str">
            <v>ACQUISTO DI MACCHINE E  DI ATTREZZATURE PER LA TRASFORMAZIONE E LA COMMERCIALIZZAZIONE DI PRODOTTI AGRICOLI, COMPRESI ELABORATORI ELETTRONICI</v>
          </cell>
        </row>
        <row r="87">
          <cell r="D87" t="str">
            <v>INVESTIMENTI DI CARATTERE IMMOBILIARE NECESSARI PER L'ADESIONE A SISTEMI DI QUALITA' CERTIFICATA IN BASE A NORME COMUNITARIE, NAZIONALI E REGIONALI NOTIFICATE</v>
          </cell>
        </row>
        <row r="88">
          <cell r="D88" t="str">
            <v>INVESTIMENTI DI CARATTERE MOBILIARE NECESSARI PER L'ADESIONE A SISTEMI DI QUALITA' CERTIFICATA IN BASE A NORME COMUNITARIE, NAZIONALI E REGIONALI NOTIFICATE</v>
          </cell>
        </row>
        <row r="89">
          <cell r="D89" t="str">
            <v>INVESTIMENTI IMMATERIALI CONNESSI ALL'ACQUISTO DI SOFTWARE E PROGRAMMI INFORMATICI,  ALLA CREAZIONE E/O AMPLIAMNETO DELLE FUNZIONALITA' DI SISTI INTERNET, ALL'ACQUISTO DI BREVETTI E LICENZE</v>
          </cell>
        </row>
        <row r="90">
          <cell r="D90" t="str">
            <v>INVESTIMENTI RELATIVI ALLA RIDUZIONE DEL CONSUMO DI ACQUA E ALLA DEPURAZIONE E RIUTILIZZO IN AZIENDA E PER IL RISPARMIO IDRICO</v>
          </cell>
        </row>
        <row r="91">
          <cell r="D91" t="str">
            <v>INVESTIMENTI FINALIZZATI ALLA PRODUZIONE DI ENERGIA ELETTRICA O TERMICA DA DESTINARSI ESCLUSIVAMENTE ALL'UTILIZZO AZIENDALE, ATTRAVERSO LO SFRUTTAMENTO DI FONTI ENERGETICHE RINNOVABILI: SOLARE, EOLICO O DI BIOMASSE SOLO DERIVANTI DA SOTTOPRODOTTI DERIVANTI DALLA TRASFORMAZIONE, PREVALENTEMENTE AZIENDALE, DI PRODOTTI AGRICOLI O FORESTALI. GLI IMPIANTI DEVONO ESSERE COMMISURATI ALLE DIMENSIONI DELL'AZIENDA E ALLE ESIGENZE ENERGETICHE RELATIVE AI CICLI PRODUTTIVI SU BASE ANNUALE.</v>
          </cell>
        </row>
        <row r="92">
          <cell r="D92" t="str">
            <v>SPESE GENERALI E TECNICHE FINO AD UN MASSIMO DEL 6% DEI COSTI RELATIVI A BENI IMMOBILI</v>
          </cell>
        </row>
        <row r="93">
          <cell r="D93" t="str">
            <v>SPESE GENERALI E TECNICHE FINO AD UN MASSIMO DEL 3% DEI COSTI RELATIVI A BENI MOBILI (MACCHINE, MACCHINARI, ATTREZZATURE, ETC.)</v>
          </cell>
        </row>
      </sheetData>
      <sheetData sheetId="17">
        <row r="75">
          <cell r="Y75">
            <v>0</v>
          </cell>
        </row>
        <row r="81">
          <cell r="BE81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D21"/>
  <sheetViews>
    <sheetView tabSelected="1" topLeftCell="C1" workbookViewId="0">
      <selection activeCell="H7" sqref="H7"/>
    </sheetView>
  </sheetViews>
  <sheetFormatPr defaultRowHeight="15"/>
  <cols>
    <col min="3" max="3" width="55.5703125" customWidth="1"/>
    <col min="4" max="4" width="61.140625" customWidth="1"/>
  </cols>
  <sheetData>
    <row r="1" spans="3:4" ht="15.75">
      <c r="C1" s="17" t="s">
        <v>41</v>
      </c>
      <c r="D1" s="22" t="s">
        <v>62</v>
      </c>
    </row>
    <row r="2" spans="3:4" ht="15.75">
      <c r="C2" s="16" t="s">
        <v>78</v>
      </c>
    </row>
    <row r="3" spans="3:4">
      <c r="C3" s="94" t="s">
        <v>110</v>
      </c>
      <c r="D3" s="21"/>
    </row>
    <row r="4" spans="3:4" ht="18.75">
      <c r="C4" s="15" t="s">
        <v>61</v>
      </c>
    </row>
    <row r="5" spans="3:4" ht="15.75" thickBot="1"/>
    <row r="6" spans="3:4" ht="16.5" thickBot="1">
      <c r="C6" s="18" t="s">
        <v>45</v>
      </c>
      <c r="D6" s="14"/>
    </row>
    <row r="7" spans="3:4" ht="16.5" thickBot="1">
      <c r="C7" s="19" t="s">
        <v>46</v>
      </c>
      <c r="D7" s="14"/>
    </row>
    <row r="8" spans="3:4" ht="16.5" thickBot="1">
      <c r="C8" s="19" t="s">
        <v>47</v>
      </c>
      <c r="D8" s="14"/>
    </row>
    <row r="9" spans="3:4" ht="16.5" thickBot="1">
      <c r="C9" s="20" t="s">
        <v>48</v>
      </c>
      <c r="D9" s="21"/>
    </row>
    <row r="10" spans="3:4" ht="16.5" thickBot="1">
      <c r="C10" s="20" t="s">
        <v>42</v>
      </c>
      <c r="D10" s="21"/>
    </row>
    <row r="11" spans="3:4" ht="16.5" thickBot="1">
      <c r="C11" s="20" t="s">
        <v>49</v>
      </c>
      <c r="D11" s="21"/>
    </row>
    <row r="12" spans="3:4" ht="16.5" thickBot="1">
      <c r="C12" s="20" t="s">
        <v>50</v>
      </c>
      <c r="D12" s="21"/>
    </row>
    <row r="13" spans="3:4" ht="16.5" thickBot="1">
      <c r="C13" s="20" t="s">
        <v>51</v>
      </c>
      <c r="D13" s="21"/>
    </row>
    <row r="14" spans="3:4" ht="16.5" thickBot="1">
      <c r="C14" s="20" t="s">
        <v>52</v>
      </c>
      <c r="D14" s="21"/>
    </row>
    <row r="15" spans="3:4" ht="16.5" thickBot="1">
      <c r="C15" s="20" t="s">
        <v>53</v>
      </c>
      <c r="D15" s="21"/>
    </row>
    <row r="16" spans="3:4" ht="16.5" thickBot="1">
      <c r="C16" s="20" t="s">
        <v>54</v>
      </c>
      <c r="D16" s="21"/>
    </row>
    <row r="17" spans="3:4" ht="16.5" thickBot="1">
      <c r="C17" s="20" t="s">
        <v>55</v>
      </c>
      <c r="D17" s="21"/>
    </row>
    <row r="18" spans="3:4" ht="16.5" thickBot="1">
      <c r="C18" s="20" t="s">
        <v>56</v>
      </c>
      <c r="D18" s="21"/>
    </row>
    <row r="19" spans="3:4" ht="16.5" thickBot="1">
      <c r="C19" s="20" t="s">
        <v>57</v>
      </c>
      <c r="D19" s="21"/>
    </row>
    <row r="20" spans="3:4" ht="16.5" thickBot="1">
      <c r="C20" s="20" t="s">
        <v>58</v>
      </c>
      <c r="D20" s="21"/>
    </row>
    <row r="21" spans="3:4" ht="16.5" thickBot="1">
      <c r="C21" s="20" t="s">
        <v>59</v>
      </c>
      <c r="D21" s="2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F81"/>
  <sheetViews>
    <sheetView topLeftCell="A19" zoomScale="50" zoomScaleNormal="50" workbookViewId="0">
      <selection activeCell="AB2" sqref="AB2:BG4"/>
    </sheetView>
  </sheetViews>
  <sheetFormatPr defaultRowHeight="15"/>
  <cols>
    <col min="22" max="22" width="14.28515625" customWidth="1"/>
  </cols>
  <sheetData>
    <row r="2" spans="1:84" ht="18">
      <c r="A2" s="24" t="s">
        <v>63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143" t="s">
        <v>107</v>
      </c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</row>
    <row r="3" spans="1:84" ht="18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8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</row>
    <row r="4" spans="1:84" ht="18.75">
      <c r="A4" s="29" t="s">
        <v>64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25"/>
      <c r="Z4" s="25"/>
      <c r="AA4" s="25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31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</row>
    <row r="5" spans="1:84" ht="18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33"/>
      <c r="AV5" s="33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34"/>
      <c r="BJ5" s="34"/>
      <c r="BK5" s="34"/>
      <c r="BL5" s="34"/>
      <c r="BM5" s="34"/>
      <c r="BN5" s="34"/>
      <c r="BO5" s="144" t="s">
        <v>65</v>
      </c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</row>
    <row r="6" spans="1:84" ht="18.75">
      <c r="A6" s="145" t="s">
        <v>66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7"/>
      <c r="T6" s="151" t="s">
        <v>67</v>
      </c>
      <c r="U6" s="151"/>
      <c r="V6" s="151"/>
      <c r="W6" s="151"/>
      <c r="X6" s="151"/>
      <c r="Y6" s="152" t="s">
        <v>68</v>
      </c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34"/>
      <c r="BJ6" s="34"/>
      <c r="BK6" s="34"/>
      <c r="BL6" s="34"/>
      <c r="BM6" s="34"/>
      <c r="BN6" s="3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</row>
    <row r="7" spans="1:84">
      <c r="A7" s="148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50"/>
      <c r="T7" s="151"/>
      <c r="U7" s="151"/>
      <c r="V7" s="151"/>
      <c r="W7" s="151"/>
      <c r="X7" s="151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3" t="s">
        <v>69</v>
      </c>
      <c r="BJ7" s="154"/>
      <c r="BK7" s="154"/>
      <c r="BL7" s="154"/>
      <c r="BM7" s="154"/>
      <c r="BN7" s="154"/>
      <c r="BO7" s="155" t="s">
        <v>70</v>
      </c>
      <c r="BP7" s="156"/>
      <c r="BQ7" s="156"/>
      <c r="BR7" s="156"/>
      <c r="BS7" s="156"/>
      <c r="BT7" s="157"/>
      <c r="BU7" s="155" t="s">
        <v>71</v>
      </c>
      <c r="BV7" s="156"/>
      <c r="BW7" s="156"/>
      <c r="BX7" s="156"/>
      <c r="BY7" s="156"/>
      <c r="BZ7" s="157"/>
      <c r="CA7" s="161" t="s">
        <v>72</v>
      </c>
      <c r="CB7" s="162"/>
      <c r="CC7" s="162"/>
      <c r="CD7" s="162"/>
      <c r="CE7" s="162"/>
      <c r="CF7" s="163"/>
    </row>
    <row r="8" spans="1:84" ht="18.75" thickBot="1">
      <c r="A8" s="148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50"/>
      <c r="T8" s="151"/>
      <c r="U8" s="151"/>
      <c r="V8" s="151"/>
      <c r="W8" s="151"/>
      <c r="X8" s="151"/>
      <c r="Y8" s="35">
        <v>1</v>
      </c>
      <c r="Z8" s="35">
        <v>2</v>
      </c>
      <c r="AA8" s="35">
        <v>3</v>
      </c>
      <c r="AB8" s="35">
        <v>4</v>
      </c>
      <c r="AC8" s="35">
        <v>5</v>
      </c>
      <c r="AD8" s="35">
        <v>6</v>
      </c>
      <c r="AE8" s="35">
        <v>7</v>
      </c>
      <c r="AF8" s="36">
        <v>8</v>
      </c>
      <c r="AG8" s="37">
        <v>9</v>
      </c>
      <c r="AH8" s="38">
        <v>10</v>
      </c>
      <c r="AI8" s="35">
        <v>11</v>
      </c>
      <c r="AJ8" s="35">
        <v>12</v>
      </c>
      <c r="AK8" s="35">
        <v>13</v>
      </c>
      <c r="AL8" s="35">
        <v>14</v>
      </c>
      <c r="AM8" s="35">
        <v>15</v>
      </c>
      <c r="AN8" s="35">
        <v>16</v>
      </c>
      <c r="AO8" s="35">
        <v>17</v>
      </c>
      <c r="AP8" s="35">
        <v>18</v>
      </c>
      <c r="AQ8" s="35">
        <v>19</v>
      </c>
      <c r="AR8" s="39">
        <v>20</v>
      </c>
      <c r="AS8" s="39">
        <v>21</v>
      </c>
      <c r="AT8" s="39">
        <v>22</v>
      </c>
      <c r="AU8" s="39">
        <v>23</v>
      </c>
      <c r="AV8" s="39">
        <v>24</v>
      </c>
      <c r="AW8" s="39">
        <v>25</v>
      </c>
      <c r="AX8" s="39">
        <v>26</v>
      </c>
      <c r="AY8" s="39">
        <v>27</v>
      </c>
      <c r="AZ8" s="39">
        <v>28</v>
      </c>
      <c r="BA8" s="39">
        <v>29</v>
      </c>
      <c r="BB8" s="39">
        <v>30</v>
      </c>
      <c r="BC8" s="39">
        <v>31</v>
      </c>
      <c r="BD8" s="39">
        <v>32</v>
      </c>
      <c r="BE8" s="39">
        <v>33</v>
      </c>
      <c r="BF8" s="39">
        <v>34</v>
      </c>
      <c r="BG8" s="39">
        <v>35</v>
      </c>
      <c r="BH8" s="39">
        <v>36</v>
      </c>
      <c r="BI8" s="154"/>
      <c r="BJ8" s="154"/>
      <c r="BK8" s="154"/>
      <c r="BL8" s="154"/>
      <c r="BM8" s="154"/>
      <c r="BN8" s="154"/>
      <c r="BO8" s="158"/>
      <c r="BP8" s="159"/>
      <c r="BQ8" s="159"/>
      <c r="BR8" s="159"/>
      <c r="BS8" s="159"/>
      <c r="BT8" s="160"/>
      <c r="BU8" s="158"/>
      <c r="BV8" s="159"/>
      <c r="BW8" s="159"/>
      <c r="BX8" s="159"/>
      <c r="BY8" s="159"/>
      <c r="BZ8" s="160"/>
      <c r="CA8" s="164"/>
      <c r="CB8" s="165"/>
      <c r="CC8" s="165"/>
      <c r="CD8" s="165"/>
      <c r="CE8" s="165"/>
      <c r="CF8" s="166"/>
    </row>
    <row r="9" spans="1:84" ht="18.75" thickBot="1">
      <c r="A9" s="104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6"/>
      <c r="T9" s="138"/>
      <c r="U9" s="138"/>
      <c r="V9" s="138"/>
      <c r="W9" s="138"/>
      <c r="X9" s="138"/>
      <c r="Y9" s="40" t="s">
        <v>43</v>
      </c>
      <c r="Z9" s="41"/>
      <c r="AA9" s="42"/>
      <c r="AB9" s="42"/>
      <c r="AC9" s="42"/>
      <c r="AD9" s="42"/>
      <c r="AE9" s="43"/>
      <c r="AF9" s="44"/>
      <c r="AG9" s="45"/>
      <c r="AH9" s="46"/>
      <c r="AI9" s="42"/>
      <c r="AJ9" s="42" t="s">
        <v>73</v>
      </c>
      <c r="AK9" s="43"/>
      <c r="AL9" s="41"/>
      <c r="AM9" s="42"/>
      <c r="AN9" s="42"/>
      <c r="AO9" s="42"/>
      <c r="AP9" s="42"/>
      <c r="AQ9" s="43"/>
      <c r="AR9" s="41"/>
      <c r="AS9" s="42"/>
      <c r="AT9" s="42" t="s">
        <v>43</v>
      </c>
      <c r="AU9" s="42" t="s">
        <v>43</v>
      </c>
      <c r="AV9" s="42" t="s">
        <v>43</v>
      </c>
      <c r="AW9" s="47" t="s">
        <v>43</v>
      </c>
      <c r="AX9" s="47" t="s">
        <v>43</v>
      </c>
      <c r="AY9" s="47"/>
      <c r="AZ9" s="47"/>
      <c r="BA9" s="47"/>
      <c r="BB9" s="47"/>
      <c r="BC9" s="47"/>
      <c r="BD9" s="47"/>
      <c r="BE9" s="47"/>
      <c r="BF9" s="47"/>
      <c r="BG9" s="47"/>
      <c r="BH9" s="48"/>
      <c r="BI9" s="133">
        <v>0</v>
      </c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</row>
    <row r="10" spans="1:84" ht="18">
      <c r="A10" s="134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135"/>
      <c r="T10" s="139"/>
      <c r="U10" s="139"/>
      <c r="V10" s="139"/>
      <c r="W10" s="139"/>
      <c r="X10" s="140"/>
      <c r="Y10" s="96" t="s">
        <v>74</v>
      </c>
      <c r="Z10" s="96"/>
      <c r="AA10" s="96"/>
      <c r="AB10" s="96"/>
      <c r="AC10" s="96"/>
      <c r="AD10" s="96"/>
      <c r="AE10" s="96"/>
      <c r="AF10" s="96"/>
      <c r="AG10" s="49"/>
      <c r="AH10" s="136" t="s">
        <v>75</v>
      </c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</row>
    <row r="11" spans="1:84" ht="18">
      <c r="A11" s="134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135"/>
      <c r="T11" s="139"/>
      <c r="U11" s="139"/>
      <c r="V11" s="139"/>
      <c r="W11" s="139"/>
      <c r="X11" s="140"/>
      <c r="Y11" s="96"/>
      <c r="Z11" s="96"/>
      <c r="AA11" s="96"/>
      <c r="AB11" s="96"/>
      <c r="AC11" s="96"/>
      <c r="AD11" s="96"/>
      <c r="AE11" s="96"/>
      <c r="AF11" s="96"/>
      <c r="AG11" s="49"/>
      <c r="AH11" s="95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</row>
    <row r="12" spans="1:84" ht="18">
      <c r="A12" s="134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135"/>
      <c r="T12" s="139"/>
      <c r="U12" s="139"/>
      <c r="V12" s="139"/>
      <c r="W12" s="139"/>
      <c r="X12" s="140"/>
      <c r="Y12" s="96"/>
      <c r="Z12" s="96"/>
      <c r="AA12" s="96"/>
      <c r="AB12" s="96"/>
      <c r="AC12" s="96"/>
      <c r="AD12" s="96"/>
      <c r="AE12" s="96"/>
      <c r="AF12" s="96"/>
      <c r="AG12" s="49"/>
      <c r="AH12" s="95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</row>
    <row r="13" spans="1:84" ht="18.75" thickBot="1">
      <c r="A13" s="98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100"/>
      <c r="T13" s="141"/>
      <c r="U13" s="141"/>
      <c r="V13" s="141"/>
      <c r="W13" s="141"/>
      <c r="X13" s="142"/>
      <c r="Y13" s="96"/>
      <c r="Z13" s="96"/>
      <c r="AA13" s="96"/>
      <c r="AB13" s="96"/>
      <c r="AC13" s="96"/>
      <c r="AD13" s="96"/>
      <c r="AE13" s="96"/>
      <c r="AF13" s="96"/>
      <c r="AG13" s="49"/>
      <c r="AH13" s="111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</row>
    <row r="14" spans="1:84" ht="18.75" thickBot="1">
      <c r="A14" s="104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6"/>
      <c r="T14" s="107"/>
      <c r="U14" s="108"/>
      <c r="V14" s="108"/>
      <c r="W14" s="108"/>
      <c r="X14" s="108"/>
      <c r="Y14" s="40" t="s">
        <v>43</v>
      </c>
      <c r="Z14" s="41"/>
      <c r="AA14" s="42"/>
      <c r="AB14" s="42"/>
      <c r="AC14" s="42"/>
      <c r="AD14" s="42"/>
      <c r="AE14" s="43"/>
      <c r="AF14" s="44"/>
      <c r="AG14" s="45"/>
      <c r="AH14" s="46"/>
      <c r="AI14" s="42"/>
      <c r="AJ14" s="42" t="s">
        <v>73</v>
      </c>
      <c r="AK14" s="43"/>
      <c r="AL14" s="41"/>
      <c r="AM14" s="42"/>
      <c r="AN14" s="42"/>
      <c r="AO14" s="42"/>
      <c r="AP14" s="42"/>
      <c r="AQ14" s="43"/>
      <c r="AR14" s="41"/>
      <c r="AS14" s="42"/>
      <c r="AT14" s="42"/>
      <c r="AU14" s="42"/>
      <c r="AV14" s="42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50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</row>
    <row r="15" spans="1:84" ht="18">
      <c r="A15" s="134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135"/>
      <c r="T15" s="107"/>
      <c r="U15" s="108"/>
      <c r="V15" s="108"/>
      <c r="W15" s="108"/>
      <c r="X15" s="108"/>
      <c r="Y15" s="96" t="s">
        <v>75</v>
      </c>
      <c r="Z15" s="96"/>
      <c r="AA15" s="96"/>
      <c r="AB15" s="96"/>
      <c r="AC15" s="96"/>
      <c r="AD15" s="96"/>
      <c r="AE15" s="96"/>
      <c r="AF15" s="96"/>
      <c r="AG15" s="49"/>
      <c r="AH15" s="136" t="s">
        <v>75</v>
      </c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37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</row>
    <row r="16" spans="1:84" ht="18">
      <c r="A16" s="134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135"/>
      <c r="T16" s="107"/>
      <c r="U16" s="108"/>
      <c r="V16" s="108"/>
      <c r="W16" s="108"/>
      <c r="X16" s="108"/>
      <c r="Y16" s="96"/>
      <c r="Z16" s="96"/>
      <c r="AA16" s="96"/>
      <c r="AB16" s="96"/>
      <c r="AC16" s="96"/>
      <c r="AD16" s="96"/>
      <c r="AE16" s="96"/>
      <c r="AF16" s="96"/>
      <c r="AG16" s="49"/>
      <c r="AH16" s="95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7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</row>
    <row r="17" spans="1:84" ht="18">
      <c r="A17" s="134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135"/>
      <c r="T17" s="107"/>
      <c r="U17" s="108"/>
      <c r="V17" s="108"/>
      <c r="W17" s="108"/>
      <c r="X17" s="108"/>
      <c r="Y17" s="96"/>
      <c r="Z17" s="96"/>
      <c r="AA17" s="96"/>
      <c r="AB17" s="96"/>
      <c r="AC17" s="96"/>
      <c r="AD17" s="96"/>
      <c r="AE17" s="96"/>
      <c r="AF17" s="96"/>
      <c r="AG17" s="49"/>
      <c r="AH17" s="95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7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</row>
    <row r="18" spans="1:84" ht="18.75" thickBot="1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100"/>
      <c r="T18" s="109"/>
      <c r="U18" s="110"/>
      <c r="V18" s="110"/>
      <c r="W18" s="110"/>
      <c r="X18" s="110"/>
      <c r="Y18" s="96"/>
      <c r="Z18" s="96"/>
      <c r="AA18" s="96"/>
      <c r="AB18" s="96"/>
      <c r="AC18" s="96"/>
      <c r="AD18" s="96"/>
      <c r="AE18" s="96"/>
      <c r="AF18" s="96"/>
      <c r="AG18" s="49"/>
      <c r="AH18" s="111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112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</row>
    <row r="19" spans="1:84" ht="18.75" thickBot="1">
      <c r="A19" s="104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6"/>
      <c r="T19" s="107"/>
      <c r="U19" s="108"/>
      <c r="V19" s="108"/>
      <c r="W19" s="108"/>
      <c r="X19" s="108"/>
      <c r="Y19" s="40" t="s">
        <v>43</v>
      </c>
      <c r="Z19" s="41"/>
      <c r="AA19" s="42"/>
      <c r="AB19" s="42"/>
      <c r="AC19" s="42"/>
      <c r="AD19" s="42" t="s">
        <v>73</v>
      </c>
      <c r="AE19" s="43"/>
      <c r="AF19" s="44"/>
      <c r="AG19" s="45"/>
      <c r="AH19" s="46"/>
      <c r="AI19" s="42"/>
      <c r="AJ19" s="42"/>
      <c r="AK19" s="43"/>
      <c r="AL19" s="41"/>
      <c r="AM19" s="42"/>
      <c r="AN19" s="42"/>
      <c r="AO19" s="42"/>
      <c r="AP19" s="42"/>
      <c r="AQ19" s="43"/>
      <c r="AR19" s="41"/>
      <c r="AS19" s="42"/>
      <c r="AT19" s="42"/>
      <c r="AU19" s="42"/>
      <c r="AV19" s="42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50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</row>
    <row r="20" spans="1:84" ht="18">
      <c r="A20" s="134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135"/>
      <c r="T20" s="107"/>
      <c r="U20" s="108"/>
      <c r="V20" s="108"/>
      <c r="W20" s="108"/>
      <c r="X20" s="108"/>
      <c r="Y20" s="96" t="s">
        <v>75</v>
      </c>
      <c r="Z20" s="96"/>
      <c r="AA20" s="96"/>
      <c r="AB20" s="96"/>
      <c r="AC20" s="96"/>
      <c r="AD20" s="96"/>
      <c r="AE20" s="96"/>
      <c r="AF20" s="96"/>
      <c r="AG20" s="49"/>
      <c r="AH20" s="136" t="s">
        <v>75</v>
      </c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37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</row>
    <row r="21" spans="1:84" ht="18">
      <c r="A21" s="134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135"/>
      <c r="T21" s="107"/>
      <c r="U21" s="108"/>
      <c r="V21" s="108"/>
      <c r="W21" s="108"/>
      <c r="X21" s="108"/>
      <c r="Y21" s="96"/>
      <c r="Z21" s="96"/>
      <c r="AA21" s="96"/>
      <c r="AB21" s="96"/>
      <c r="AC21" s="96"/>
      <c r="AD21" s="96"/>
      <c r="AE21" s="96"/>
      <c r="AF21" s="96"/>
      <c r="AG21" s="49"/>
      <c r="AH21" s="95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7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</row>
    <row r="22" spans="1:84" ht="18">
      <c r="A22" s="134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135"/>
      <c r="T22" s="107"/>
      <c r="U22" s="108"/>
      <c r="V22" s="108"/>
      <c r="W22" s="108"/>
      <c r="X22" s="108"/>
      <c r="Y22" s="96"/>
      <c r="Z22" s="96"/>
      <c r="AA22" s="96"/>
      <c r="AB22" s="96"/>
      <c r="AC22" s="96"/>
      <c r="AD22" s="96"/>
      <c r="AE22" s="96"/>
      <c r="AF22" s="96"/>
      <c r="AG22" s="49"/>
      <c r="AH22" s="95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7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</row>
    <row r="23" spans="1:84" ht="18.75" thickBot="1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100"/>
      <c r="T23" s="109"/>
      <c r="U23" s="110"/>
      <c r="V23" s="110"/>
      <c r="W23" s="110"/>
      <c r="X23" s="110"/>
      <c r="Y23" s="96"/>
      <c r="Z23" s="96"/>
      <c r="AA23" s="96"/>
      <c r="AB23" s="96"/>
      <c r="AC23" s="96"/>
      <c r="AD23" s="96"/>
      <c r="AE23" s="96"/>
      <c r="AF23" s="96"/>
      <c r="AG23" s="49"/>
      <c r="AH23" s="111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112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</row>
    <row r="24" spans="1:84" ht="18.75" thickBot="1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6"/>
      <c r="T24" s="107"/>
      <c r="U24" s="108"/>
      <c r="V24" s="108"/>
      <c r="W24" s="108"/>
      <c r="X24" s="108"/>
      <c r="Y24" s="40" t="s">
        <v>43</v>
      </c>
      <c r="Z24" s="41"/>
      <c r="AA24" s="42"/>
      <c r="AB24" s="42"/>
      <c r="AC24" s="42"/>
      <c r="AD24" s="42" t="s">
        <v>73</v>
      </c>
      <c r="AE24" s="43"/>
      <c r="AF24" s="44"/>
      <c r="AG24" s="45"/>
      <c r="AH24" s="46"/>
      <c r="AI24" s="42"/>
      <c r="AJ24" s="42"/>
      <c r="AK24" s="43"/>
      <c r="AL24" s="41"/>
      <c r="AM24" s="42"/>
      <c r="AN24" s="42"/>
      <c r="AO24" s="42"/>
      <c r="AP24" s="42"/>
      <c r="AQ24" s="43"/>
      <c r="AR24" s="41"/>
      <c r="AS24" s="42"/>
      <c r="AT24" s="42"/>
      <c r="AU24" s="42"/>
      <c r="AV24" s="42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50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</row>
    <row r="25" spans="1:84" ht="18">
      <c r="A25" s="134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135"/>
      <c r="T25" s="107"/>
      <c r="U25" s="108"/>
      <c r="V25" s="108"/>
      <c r="W25" s="108"/>
      <c r="X25" s="108"/>
      <c r="Y25" s="96" t="s">
        <v>75</v>
      </c>
      <c r="Z25" s="96"/>
      <c r="AA25" s="96"/>
      <c r="AB25" s="96"/>
      <c r="AC25" s="96"/>
      <c r="AD25" s="96"/>
      <c r="AE25" s="96"/>
      <c r="AF25" s="96"/>
      <c r="AG25" s="49"/>
      <c r="AH25" s="136" t="s">
        <v>75</v>
      </c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37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</row>
    <row r="26" spans="1:84" ht="18">
      <c r="A26" s="134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135"/>
      <c r="T26" s="107"/>
      <c r="U26" s="108"/>
      <c r="V26" s="108"/>
      <c r="W26" s="108"/>
      <c r="X26" s="108"/>
      <c r="Y26" s="96"/>
      <c r="Z26" s="96"/>
      <c r="AA26" s="96"/>
      <c r="AB26" s="96"/>
      <c r="AC26" s="96"/>
      <c r="AD26" s="96"/>
      <c r="AE26" s="96"/>
      <c r="AF26" s="96"/>
      <c r="AG26" s="49"/>
      <c r="AH26" s="95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7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</row>
    <row r="27" spans="1:84" ht="18">
      <c r="A27" s="134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135"/>
      <c r="T27" s="107"/>
      <c r="U27" s="108"/>
      <c r="V27" s="108"/>
      <c r="W27" s="108"/>
      <c r="X27" s="108"/>
      <c r="Y27" s="96"/>
      <c r="Z27" s="96"/>
      <c r="AA27" s="96"/>
      <c r="AB27" s="96"/>
      <c r="AC27" s="96"/>
      <c r="AD27" s="96"/>
      <c r="AE27" s="96"/>
      <c r="AF27" s="96"/>
      <c r="AG27" s="49"/>
      <c r="AH27" s="95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7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</row>
    <row r="28" spans="1:84" ht="18.75" thickBot="1">
      <c r="A28" s="98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100"/>
      <c r="T28" s="109"/>
      <c r="U28" s="110"/>
      <c r="V28" s="110"/>
      <c r="W28" s="110"/>
      <c r="X28" s="110"/>
      <c r="Y28" s="96"/>
      <c r="Z28" s="96"/>
      <c r="AA28" s="96"/>
      <c r="AB28" s="96"/>
      <c r="AC28" s="96"/>
      <c r="AD28" s="96"/>
      <c r="AE28" s="96"/>
      <c r="AF28" s="96"/>
      <c r="AG28" s="49"/>
      <c r="AH28" s="111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112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</row>
    <row r="29" spans="1:84" ht="18.75" thickBot="1">
      <c r="A29" s="104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6"/>
      <c r="T29" s="107"/>
      <c r="U29" s="108"/>
      <c r="V29" s="108"/>
      <c r="W29" s="108"/>
      <c r="X29" s="108"/>
      <c r="Y29" s="40" t="s">
        <v>43</v>
      </c>
      <c r="Z29" s="41"/>
      <c r="AA29" s="42"/>
      <c r="AB29" s="42"/>
      <c r="AC29" s="42"/>
      <c r="AD29" s="42" t="s">
        <v>73</v>
      </c>
      <c r="AE29" s="43"/>
      <c r="AF29" s="44"/>
      <c r="AG29" s="45"/>
      <c r="AH29" s="46"/>
      <c r="AI29" s="42"/>
      <c r="AJ29" s="42"/>
      <c r="AK29" s="43"/>
      <c r="AL29" s="41"/>
      <c r="AM29" s="42"/>
      <c r="AN29" s="42"/>
      <c r="AO29" s="42"/>
      <c r="AP29" s="42"/>
      <c r="AQ29" s="43"/>
      <c r="AR29" s="41"/>
      <c r="AS29" s="42"/>
      <c r="AT29" s="42"/>
      <c r="AU29" s="42"/>
      <c r="AV29" s="42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50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</row>
    <row r="30" spans="1:84" ht="18">
      <c r="A30" s="134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135"/>
      <c r="T30" s="107"/>
      <c r="U30" s="108"/>
      <c r="V30" s="108"/>
      <c r="W30" s="108"/>
      <c r="X30" s="108"/>
      <c r="Y30" s="96" t="s">
        <v>75</v>
      </c>
      <c r="Z30" s="96"/>
      <c r="AA30" s="96"/>
      <c r="AB30" s="96"/>
      <c r="AC30" s="96"/>
      <c r="AD30" s="96"/>
      <c r="AE30" s="96"/>
      <c r="AF30" s="96"/>
      <c r="AG30" s="49"/>
      <c r="AH30" s="136" t="s">
        <v>75</v>
      </c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37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</row>
    <row r="31" spans="1:84" ht="18">
      <c r="A31" s="134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135"/>
      <c r="T31" s="107"/>
      <c r="U31" s="108"/>
      <c r="V31" s="108"/>
      <c r="W31" s="108"/>
      <c r="X31" s="108"/>
      <c r="Y31" s="96"/>
      <c r="Z31" s="96"/>
      <c r="AA31" s="96"/>
      <c r="AB31" s="96"/>
      <c r="AC31" s="96"/>
      <c r="AD31" s="96"/>
      <c r="AE31" s="96"/>
      <c r="AF31" s="96"/>
      <c r="AG31" s="49"/>
      <c r="AH31" s="95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7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</row>
    <row r="32" spans="1:84" ht="18">
      <c r="A32" s="134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135"/>
      <c r="T32" s="107"/>
      <c r="U32" s="108"/>
      <c r="V32" s="108"/>
      <c r="W32" s="108"/>
      <c r="X32" s="108"/>
      <c r="Y32" s="96"/>
      <c r="Z32" s="96"/>
      <c r="AA32" s="96"/>
      <c r="AB32" s="96"/>
      <c r="AC32" s="96"/>
      <c r="AD32" s="96"/>
      <c r="AE32" s="96"/>
      <c r="AF32" s="96"/>
      <c r="AG32" s="49"/>
      <c r="AH32" s="95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7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</row>
    <row r="33" spans="1:84" ht="18.75" thickBot="1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100"/>
      <c r="T33" s="109"/>
      <c r="U33" s="110"/>
      <c r="V33" s="110"/>
      <c r="W33" s="110"/>
      <c r="X33" s="110"/>
      <c r="Y33" s="96"/>
      <c r="Z33" s="96"/>
      <c r="AA33" s="96"/>
      <c r="AB33" s="96"/>
      <c r="AC33" s="96"/>
      <c r="AD33" s="96"/>
      <c r="AE33" s="96"/>
      <c r="AF33" s="96"/>
      <c r="AG33" s="49"/>
      <c r="AH33" s="111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112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</row>
    <row r="34" spans="1:84" ht="18.75" thickBot="1">
      <c r="A34" s="104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6"/>
      <c r="T34" s="107"/>
      <c r="U34" s="108"/>
      <c r="V34" s="108"/>
      <c r="W34" s="108"/>
      <c r="X34" s="108"/>
      <c r="Y34" s="40" t="s">
        <v>43</v>
      </c>
      <c r="Z34" s="41"/>
      <c r="AA34" s="42"/>
      <c r="AB34" s="42"/>
      <c r="AC34" s="42"/>
      <c r="AD34" s="42" t="s">
        <v>73</v>
      </c>
      <c r="AE34" s="43"/>
      <c r="AF34" s="44"/>
      <c r="AG34" s="45"/>
      <c r="AH34" s="46"/>
      <c r="AI34" s="42"/>
      <c r="AJ34" s="42"/>
      <c r="AK34" s="43"/>
      <c r="AL34" s="41"/>
      <c r="AM34" s="42"/>
      <c r="AN34" s="42"/>
      <c r="AO34" s="42"/>
      <c r="AP34" s="42"/>
      <c r="AQ34" s="43"/>
      <c r="AR34" s="41"/>
      <c r="AS34" s="42"/>
      <c r="AT34" s="42"/>
      <c r="AU34" s="42"/>
      <c r="AV34" s="42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50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</row>
    <row r="35" spans="1:84" ht="18">
      <c r="A35" s="134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135"/>
      <c r="T35" s="107"/>
      <c r="U35" s="108"/>
      <c r="V35" s="108"/>
      <c r="W35" s="108"/>
      <c r="X35" s="108"/>
      <c r="Y35" s="96" t="s">
        <v>75</v>
      </c>
      <c r="Z35" s="96"/>
      <c r="AA35" s="96"/>
      <c r="AB35" s="96"/>
      <c r="AC35" s="96"/>
      <c r="AD35" s="96"/>
      <c r="AE35" s="96"/>
      <c r="AF35" s="96"/>
      <c r="AG35" s="49"/>
      <c r="AH35" s="136" t="s">
        <v>75</v>
      </c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37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</row>
    <row r="36" spans="1:84" ht="18">
      <c r="A36" s="134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135"/>
      <c r="T36" s="107"/>
      <c r="U36" s="108"/>
      <c r="V36" s="108"/>
      <c r="W36" s="108"/>
      <c r="X36" s="108"/>
      <c r="Y36" s="96"/>
      <c r="Z36" s="96"/>
      <c r="AA36" s="96"/>
      <c r="AB36" s="96"/>
      <c r="AC36" s="96"/>
      <c r="AD36" s="96"/>
      <c r="AE36" s="96"/>
      <c r="AF36" s="96"/>
      <c r="AG36" s="49"/>
      <c r="AH36" s="95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7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</row>
    <row r="37" spans="1:84" ht="18">
      <c r="A37" s="134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135"/>
      <c r="T37" s="107"/>
      <c r="U37" s="108"/>
      <c r="V37" s="108"/>
      <c r="W37" s="108"/>
      <c r="X37" s="108"/>
      <c r="Y37" s="96"/>
      <c r="Z37" s="96"/>
      <c r="AA37" s="96"/>
      <c r="AB37" s="96"/>
      <c r="AC37" s="96"/>
      <c r="AD37" s="96"/>
      <c r="AE37" s="96"/>
      <c r="AF37" s="96"/>
      <c r="AG37" s="49"/>
      <c r="AH37" s="95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7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</row>
    <row r="38" spans="1:84" ht="18.75" thickBot="1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T38" s="109"/>
      <c r="U38" s="110"/>
      <c r="V38" s="110"/>
      <c r="W38" s="110"/>
      <c r="X38" s="110"/>
      <c r="Y38" s="96"/>
      <c r="Z38" s="96"/>
      <c r="AA38" s="96"/>
      <c r="AB38" s="96"/>
      <c r="AC38" s="96"/>
      <c r="AD38" s="96"/>
      <c r="AE38" s="96"/>
      <c r="AF38" s="96"/>
      <c r="AG38" s="49"/>
      <c r="AH38" s="111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112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3"/>
      <c r="CD38" s="133"/>
      <c r="CE38" s="133"/>
      <c r="CF38" s="133"/>
    </row>
    <row r="39" spans="1:84" ht="18.75" thickBot="1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6"/>
      <c r="T39" s="107"/>
      <c r="U39" s="108"/>
      <c r="V39" s="108"/>
      <c r="W39" s="108"/>
      <c r="X39" s="108"/>
      <c r="Y39" s="40" t="s">
        <v>43</v>
      </c>
      <c r="Z39" s="41"/>
      <c r="AA39" s="42"/>
      <c r="AB39" s="42"/>
      <c r="AC39" s="42"/>
      <c r="AD39" s="42" t="s">
        <v>73</v>
      </c>
      <c r="AE39" s="43"/>
      <c r="AF39" s="44"/>
      <c r="AG39" s="45"/>
      <c r="AH39" s="46"/>
      <c r="AI39" s="42"/>
      <c r="AJ39" s="42"/>
      <c r="AK39" s="43"/>
      <c r="AL39" s="41"/>
      <c r="AM39" s="42"/>
      <c r="AN39" s="42"/>
      <c r="AO39" s="42"/>
      <c r="AP39" s="42"/>
      <c r="AQ39" s="43"/>
      <c r="AR39" s="41"/>
      <c r="AS39" s="42"/>
      <c r="AT39" s="42"/>
      <c r="AU39" s="42"/>
      <c r="AV39" s="42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50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33"/>
      <c r="CB39" s="133"/>
      <c r="CC39" s="133"/>
      <c r="CD39" s="133"/>
      <c r="CE39" s="133"/>
      <c r="CF39" s="133"/>
    </row>
    <row r="40" spans="1:84" ht="18">
      <c r="A40" s="134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135"/>
      <c r="T40" s="107"/>
      <c r="U40" s="108"/>
      <c r="V40" s="108"/>
      <c r="W40" s="108"/>
      <c r="X40" s="108"/>
      <c r="Y40" s="96" t="s">
        <v>75</v>
      </c>
      <c r="Z40" s="96"/>
      <c r="AA40" s="96"/>
      <c r="AB40" s="96"/>
      <c r="AC40" s="96"/>
      <c r="AD40" s="96"/>
      <c r="AE40" s="96"/>
      <c r="AF40" s="96"/>
      <c r="AG40" s="49"/>
      <c r="AH40" s="136" t="s">
        <v>75</v>
      </c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37"/>
      <c r="BI40" s="133"/>
      <c r="BJ40" s="133"/>
      <c r="BK40" s="133"/>
      <c r="BL40" s="133"/>
      <c r="BM40" s="133"/>
      <c r="BN40" s="133"/>
      <c r="BO40" s="133"/>
      <c r="BP40" s="133"/>
      <c r="BQ40" s="133"/>
      <c r="BR40" s="133"/>
      <c r="BS40" s="133"/>
      <c r="BT40" s="133"/>
      <c r="BU40" s="133"/>
      <c r="BV40" s="133"/>
      <c r="BW40" s="133"/>
      <c r="BX40" s="133"/>
      <c r="BY40" s="133"/>
      <c r="BZ40" s="133"/>
      <c r="CA40" s="133"/>
      <c r="CB40" s="133"/>
      <c r="CC40" s="133"/>
      <c r="CD40" s="133"/>
      <c r="CE40" s="133"/>
      <c r="CF40" s="133"/>
    </row>
    <row r="41" spans="1:84" ht="18">
      <c r="A41" s="134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135"/>
      <c r="T41" s="107"/>
      <c r="U41" s="108"/>
      <c r="V41" s="108"/>
      <c r="W41" s="108"/>
      <c r="X41" s="108"/>
      <c r="Y41" s="96"/>
      <c r="Z41" s="96"/>
      <c r="AA41" s="96"/>
      <c r="AB41" s="96"/>
      <c r="AC41" s="96"/>
      <c r="AD41" s="96"/>
      <c r="AE41" s="96"/>
      <c r="AF41" s="96"/>
      <c r="AG41" s="49"/>
      <c r="AH41" s="95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7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</row>
    <row r="42" spans="1:84" ht="18">
      <c r="A42" s="134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135"/>
      <c r="T42" s="107"/>
      <c r="U42" s="108"/>
      <c r="V42" s="108"/>
      <c r="W42" s="108"/>
      <c r="X42" s="108"/>
      <c r="Y42" s="96"/>
      <c r="Z42" s="96"/>
      <c r="AA42" s="96"/>
      <c r="AB42" s="96"/>
      <c r="AC42" s="96"/>
      <c r="AD42" s="96"/>
      <c r="AE42" s="96"/>
      <c r="AF42" s="96"/>
      <c r="AG42" s="49"/>
      <c r="AH42" s="95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7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  <c r="CA42" s="133"/>
      <c r="CB42" s="133"/>
      <c r="CC42" s="133"/>
      <c r="CD42" s="133"/>
      <c r="CE42" s="133"/>
      <c r="CF42" s="133"/>
    </row>
    <row r="43" spans="1:84" ht="18.75" thickBot="1">
      <c r="A43" s="98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100"/>
      <c r="T43" s="109"/>
      <c r="U43" s="110"/>
      <c r="V43" s="110"/>
      <c r="W43" s="110"/>
      <c r="X43" s="110"/>
      <c r="Y43" s="101"/>
      <c r="Z43" s="102"/>
      <c r="AA43" s="102"/>
      <c r="AB43" s="102"/>
      <c r="AC43" s="102"/>
      <c r="AD43" s="102"/>
      <c r="AE43" s="102"/>
      <c r="AF43" s="103"/>
      <c r="AG43" s="51"/>
      <c r="AH43" s="111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112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3"/>
      <c r="BT43" s="133"/>
      <c r="BU43" s="133"/>
      <c r="BV43" s="133"/>
      <c r="BW43" s="133"/>
      <c r="BX43" s="133"/>
      <c r="BY43" s="133"/>
      <c r="BZ43" s="133"/>
      <c r="CA43" s="133"/>
      <c r="CB43" s="133"/>
      <c r="CC43" s="133"/>
      <c r="CD43" s="133"/>
      <c r="CE43" s="133"/>
      <c r="CF43" s="133"/>
    </row>
    <row r="44" spans="1:84" ht="18.75" thickBot="1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6"/>
      <c r="T44" s="107"/>
      <c r="U44" s="108"/>
      <c r="V44" s="108"/>
      <c r="W44" s="108"/>
      <c r="X44" s="108"/>
      <c r="Y44" s="40" t="s">
        <v>43</v>
      </c>
      <c r="Z44" s="41"/>
      <c r="AA44" s="42"/>
      <c r="AB44" s="42"/>
      <c r="AC44" s="42"/>
      <c r="AD44" s="42" t="s">
        <v>73</v>
      </c>
      <c r="AE44" s="43"/>
      <c r="AF44" s="44"/>
      <c r="AG44" s="45"/>
      <c r="AH44" s="46"/>
      <c r="AI44" s="42"/>
      <c r="AJ44" s="42"/>
      <c r="AK44" s="43"/>
      <c r="AL44" s="41"/>
      <c r="AM44" s="42"/>
      <c r="AN44" s="42"/>
      <c r="AO44" s="42"/>
      <c r="AP44" s="42"/>
      <c r="AQ44" s="43"/>
      <c r="AR44" s="41"/>
      <c r="AS44" s="42"/>
      <c r="AT44" s="42"/>
      <c r="AU44" s="42"/>
      <c r="AV44" s="42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50"/>
      <c r="BI44" s="133"/>
      <c r="BJ44" s="133"/>
      <c r="BK44" s="133"/>
      <c r="BL44" s="133"/>
      <c r="BM44" s="133"/>
      <c r="BN44" s="133"/>
      <c r="BO44" s="133"/>
      <c r="BP44" s="133"/>
      <c r="BQ44" s="133"/>
      <c r="BR44" s="133"/>
      <c r="BS44" s="133"/>
      <c r="BT44" s="133"/>
      <c r="BU44" s="133"/>
      <c r="BV44" s="133"/>
      <c r="BW44" s="133"/>
      <c r="BX44" s="133"/>
      <c r="BY44" s="133"/>
      <c r="BZ44" s="133"/>
      <c r="CA44" s="133"/>
      <c r="CB44" s="133"/>
      <c r="CC44" s="133"/>
      <c r="CD44" s="133"/>
      <c r="CE44" s="133"/>
      <c r="CF44" s="133"/>
    </row>
    <row r="45" spans="1:84" ht="18">
      <c r="A45" s="134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135"/>
      <c r="T45" s="107"/>
      <c r="U45" s="108"/>
      <c r="V45" s="108"/>
      <c r="W45" s="108"/>
      <c r="X45" s="108"/>
      <c r="Y45" s="96" t="s">
        <v>75</v>
      </c>
      <c r="Z45" s="96"/>
      <c r="AA45" s="96"/>
      <c r="AB45" s="96"/>
      <c r="AC45" s="96"/>
      <c r="AD45" s="96"/>
      <c r="AE45" s="96"/>
      <c r="AF45" s="96"/>
      <c r="AG45" s="49"/>
      <c r="AH45" s="136" t="s">
        <v>75</v>
      </c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37"/>
      <c r="BI45" s="133"/>
      <c r="BJ45" s="133"/>
      <c r="BK45" s="133"/>
      <c r="BL45" s="133"/>
      <c r="BM45" s="133"/>
      <c r="BN45" s="133"/>
      <c r="BO45" s="133"/>
      <c r="BP45" s="133"/>
      <c r="BQ45" s="133"/>
      <c r="BR45" s="133"/>
      <c r="BS45" s="133"/>
      <c r="BT45" s="133"/>
      <c r="BU45" s="133"/>
      <c r="BV45" s="133"/>
      <c r="BW45" s="133"/>
      <c r="BX45" s="133"/>
      <c r="BY45" s="133"/>
      <c r="BZ45" s="133"/>
      <c r="CA45" s="133"/>
      <c r="CB45" s="133"/>
      <c r="CC45" s="133"/>
      <c r="CD45" s="133"/>
      <c r="CE45" s="133"/>
      <c r="CF45" s="133"/>
    </row>
    <row r="46" spans="1:84" ht="18">
      <c r="A46" s="134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135"/>
      <c r="T46" s="107"/>
      <c r="U46" s="108"/>
      <c r="V46" s="108"/>
      <c r="W46" s="108"/>
      <c r="X46" s="108"/>
      <c r="Y46" s="96"/>
      <c r="Z46" s="96"/>
      <c r="AA46" s="96"/>
      <c r="AB46" s="96"/>
      <c r="AC46" s="96"/>
      <c r="AD46" s="96"/>
      <c r="AE46" s="96"/>
      <c r="AF46" s="96"/>
      <c r="AG46" s="49"/>
      <c r="AH46" s="95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7"/>
      <c r="BI46" s="133"/>
      <c r="BJ46" s="133"/>
      <c r="BK46" s="133"/>
      <c r="BL46" s="133"/>
      <c r="BM46" s="133"/>
      <c r="BN46" s="133"/>
      <c r="BO46" s="133"/>
      <c r="BP46" s="133"/>
      <c r="BQ46" s="133"/>
      <c r="BR46" s="133"/>
      <c r="BS46" s="133"/>
      <c r="BT46" s="133"/>
      <c r="BU46" s="133"/>
      <c r="BV46" s="133"/>
      <c r="BW46" s="133"/>
      <c r="BX46" s="133"/>
      <c r="BY46" s="133"/>
      <c r="BZ46" s="133"/>
      <c r="CA46" s="133"/>
      <c r="CB46" s="133"/>
      <c r="CC46" s="133"/>
      <c r="CD46" s="133"/>
      <c r="CE46" s="133"/>
      <c r="CF46" s="133"/>
    </row>
    <row r="47" spans="1:84" ht="18">
      <c r="A47" s="134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135"/>
      <c r="T47" s="107"/>
      <c r="U47" s="108"/>
      <c r="V47" s="108"/>
      <c r="W47" s="108"/>
      <c r="X47" s="108"/>
      <c r="Y47" s="96"/>
      <c r="Z47" s="96"/>
      <c r="AA47" s="96"/>
      <c r="AB47" s="96"/>
      <c r="AC47" s="96"/>
      <c r="AD47" s="96"/>
      <c r="AE47" s="96"/>
      <c r="AF47" s="96"/>
      <c r="AG47" s="49"/>
      <c r="AH47" s="95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7"/>
      <c r="BI47" s="133"/>
      <c r="BJ47" s="133"/>
      <c r="BK47" s="133"/>
      <c r="BL47" s="133"/>
      <c r="BM47" s="133"/>
      <c r="BN47" s="133"/>
      <c r="BO47" s="133"/>
      <c r="BP47" s="133"/>
      <c r="BQ47" s="133"/>
      <c r="BR47" s="133"/>
      <c r="BS47" s="133"/>
      <c r="BT47" s="133"/>
      <c r="BU47" s="133"/>
      <c r="BV47" s="133"/>
      <c r="BW47" s="133"/>
      <c r="BX47" s="133"/>
      <c r="BY47" s="133"/>
      <c r="BZ47" s="133"/>
      <c r="CA47" s="133"/>
      <c r="CB47" s="133"/>
      <c r="CC47" s="133"/>
      <c r="CD47" s="133"/>
      <c r="CE47" s="133"/>
      <c r="CF47" s="133"/>
    </row>
    <row r="48" spans="1:84" ht="18.75" thickBot="1">
      <c r="A48" s="98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100"/>
      <c r="T48" s="109"/>
      <c r="U48" s="110"/>
      <c r="V48" s="110"/>
      <c r="W48" s="110"/>
      <c r="X48" s="110"/>
      <c r="Y48" s="101"/>
      <c r="Z48" s="102"/>
      <c r="AA48" s="102"/>
      <c r="AB48" s="102"/>
      <c r="AC48" s="102"/>
      <c r="AD48" s="102"/>
      <c r="AE48" s="102"/>
      <c r="AF48" s="103"/>
      <c r="AG48" s="51"/>
      <c r="AH48" s="111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112"/>
      <c r="BI48" s="133"/>
      <c r="BJ48" s="133"/>
      <c r="BK48" s="133"/>
      <c r="BL48" s="133"/>
      <c r="BM48" s="133"/>
      <c r="BN48" s="133"/>
      <c r="BO48" s="133"/>
      <c r="BP48" s="133"/>
      <c r="BQ48" s="133"/>
      <c r="BR48" s="133"/>
      <c r="BS48" s="133"/>
      <c r="BT48" s="133"/>
      <c r="BU48" s="133"/>
      <c r="BV48" s="133"/>
      <c r="BW48" s="133"/>
      <c r="BX48" s="133"/>
      <c r="BY48" s="133"/>
      <c r="BZ48" s="133"/>
      <c r="CA48" s="133"/>
      <c r="CB48" s="133"/>
      <c r="CC48" s="133"/>
      <c r="CD48" s="133"/>
      <c r="CE48" s="133"/>
      <c r="CF48" s="133"/>
    </row>
    <row r="49" spans="1:84" ht="18.75" thickBot="1">
      <c r="A49" s="10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  <c r="T49" s="107"/>
      <c r="U49" s="108"/>
      <c r="V49" s="108"/>
      <c r="W49" s="108"/>
      <c r="X49" s="108"/>
      <c r="Y49" s="40" t="s">
        <v>43</v>
      </c>
      <c r="Z49" s="41"/>
      <c r="AA49" s="42"/>
      <c r="AB49" s="42"/>
      <c r="AC49" s="42"/>
      <c r="AD49" s="42" t="s">
        <v>73</v>
      </c>
      <c r="AE49" s="43"/>
      <c r="AF49" s="44"/>
      <c r="AG49" s="45"/>
      <c r="AH49" s="46"/>
      <c r="AI49" s="42"/>
      <c r="AJ49" s="42"/>
      <c r="AK49" s="43"/>
      <c r="AL49" s="41"/>
      <c r="AM49" s="42"/>
      <c r="AN49" s="42"/>
      <c r="AO49" s="42"/>
      <c r="AP49" s="42"/>
      <c r="AQ49" s="43"/>
      <c r="AR49" s="41"/>
      <c r="AS49" s="42"/>
      <c r="AT49" s="42"/>
      <c r="AU49" s="42"/>
      <c r="AV49" s="42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50"/>
      <c r="BI49" s="133"/>
      <c r="BJ49" s="133"/>
      <c r="BK49" s="133"/>
      <c r="BL49" s="133"/>
      <c r="BM49" s="133"/>
      <c r="BN49" s="133"/>
      <c r="BO49" s="133"/>
      <c r="BP49" s="133"/>
      <c r="BQ49" s="133"/>
      <c r="BR49" s="133"/>
      <c r="BS49" s="133"/>
      <c r="BT49" s="133"/>
      <c r="BU49" s="133"/>
      <c r="BV49" s="133"/>
      <c r="BW49" s="133"/>
      <c r="BX49" s="133"/>
      <c r="BY49" s="133"/>
      <c r="BZ49" s="133"/>
      <c r="CA49" s="133"/>
      <c r="CB49" s="133"/>
      <c r="CC49" s="133"/>
      <c r="CD49" s="133"/>
      <c r="CE49" s="133"/>
      <c r="CF49" s="133"/>
    </row>
    <row r="50" spans="1:84" ht="18">
      <c r="A50" s="134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135"/>
      <c r="T50" s="107"/>
      <c r="U50" s="108"/>
      <c r="V50" s="108"/>
      <c r="W50" s="108"/>
      <c r="X50" s="108"/>
      <c r="Y50" s="96" t="s">
        <v>75</v>
      </c>
      <c r="Z50" s="96"/>
      <c r="AA50" s="96"/>
      <c r="AB50" s="96"/>
      <c r="AC50" s="96"/>
      <c r="AD50" s="96"/>
      <c r="AE50" s="96"/>
      <c r="AF50" s="96"/>
      <c r="AG50" s="49"/>
      <c r="AH50" s="136" t="s">
        <v>75</v>
      </c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37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  <c r="CB50" s="133"/>
      <c r="CC50" s="133"/>
      <c r="CD50" s="133"/>
      <c r="CE50" s="133"/>
      <c r="CF50" s="133"/>
    </row>
    <row r="51" spans="1:84" ht="18">
      <c r="A51" s="134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135"/>
      <c r="T51" s="107"/>
      <c r="U51" s="108"/>
      <c r="V51" s="108"/>
      <c r="W51" s="108"/>
      <c r="X51" s="108"/>
      <c r="Y51" s="96"/>
      <c r="Z51" s="96"/>
      <c r="AA51" s="96"/>
      <c r="AB51" s="96"/>
      <c r="AC51" s="96"/>
      <c r="AD51" s="96"/>
      <c r="AE51" s="96"/>
      <c r="AF51" s="96"/>
      <c r="AG51" s="49"/>
      <c r="AH51" s="95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7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33"/>
      <c r="CE51" s="133"/>
      <c r="CF51" s="133"/>
    </row>
    <row r="52" spans="1:84" ht="18">
      <c r="A52" s="134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135"/>
      <c r="T52" s="107"/>
      <c r="U52" s="108"/>
      <c r="V52" s="108"/>
      <c r="W52" s="108"/>
      <c r="X52" s="108"/>
      <c r="Y52" s="96"/>
      <c r="Z52" s="96"/>
      <c r="AA52" s="96"/>
      <c r="AB52" s="96"/>
      <c r="AC52" s="96"/>
      <c r="AD52" s="96"/>
      <c r="AE52" s="96"/>
      <c r="AF52" s="96"/>
      <c r="AG52" s="49"/>
      <c r="AH52" s="95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7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</row>
    <row r="53" spans="1:84" ht="18.75" thickBot="1">
      <c r="A53" s="98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100"/>
      <c r="T53" s="109"/>
      <c r="U53" s="110"/>
      <c r="V53" s="110"/>
      <c r="W53" s="110"/>
      <c r="X53" s="110"/>
      <c r="Y53" s="101"/>
      <c r="Z53" s="102"/>
      <c r="AA53" s="102"/>
      <c r="AB53" s="102"/>
      <c r="AC53" s="102"/>
      <c r="AD53" s="102"/>
      <c r="AE53" s="102"/>
      <c r="AF53" s="103"/>
      <c r="AG53" s="51"/>
      <c r="AH53" s="111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112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</row>
    <row r="54" spans="1:84" ht="23.25">
      <c r="A54" s="52"/>
      <c r="B54" s="52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5"/>
      <c r="AU54" s="55"/>
      <c r="AV54" s="55"/>
      <c r="AW54" s="55"/>
      <c r="AX54" s="55"/>
      <c r="AY54" s="55"/>
      <c r="AZ54" s="114" t="s">
        <v>76</v>
      </c>
      <c r="BA54" s="114"/>
      <c r="BB54" s="114"/>
      <c r="BC54" s="114"/>
      <c r="BD54" s="114"/>
      <c r="BE54" s="114"/>
      <c r="BF54" s="114"/>
      <c r="BG54" s="114"/>
      <c r="BH54" s="115"/>
      <c r="BI54" s="118">
        <f>SUM(BI9:BN53)</f>
        <v>0</v>
      </c>
      <c r="BJ54" s="118"/>
      <c r="BK54" s="118"/>
      <c r="BL54" s="118"/>
      <c r="BM54" s="118"/>
      <c r="BN54" s="118"/>
      <c r="BO54" s="119">
        <f>SUM(BO9:BT53)</f>
        <v>0</v>
      </c>
      <c r="BP54" s="120"/>
      <c r="BQ54" s="120"/>
      <c r="BR54" s="120"/>
      <c r="BS54" s="120"/>
      <c r="BT54" s="121"/>
      <c r="BU54" s="119">
        <f>SUM(BU9:BZ53)</f>
        <v>0</v>
      </c>
      <c r="BV54" s="120"/>
      <c r="BW54" s="120"/>
      <c r="BX54" s="120"/>
      <c r="BY54" s="120"/>
      <c r="BZ54" s="121"/>
      <c r="CA54" s="119">
        <f>SUM(CA9:CF53)</f>
        <v>0</v>
      </c>
      <c r="CB54" s="120"/>
      <c r="CC54" s="120"/>
      <c r="CD54" s="120"/>
      <c r="CE54" s="120"/>
      <c r="CF54" s="121"/>
    </row>
    <row r="55" spans="1:84" ht="23.25">
      <c r="A55" s="52"/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5"/>
      <c r="AU55" s="55"/>
      <c r="AV55" s="55"/>
      <c r="AW55" s="55"/>
      <c r="AX55" s="55"/>
      <c r="AY55" s="55"/>
      <c r="AZ55" s="116"/>
      <c r="BA55" s="116"/>
      <c r="BB55" s="116"/>
      <c r="BC55" s="116"/>
      <c r="BD55" s="116"/>
      <c r="BE55" s="116"/>
      <c r="BF55" s="116"/>
      <c r="BG55" s="116"/>
      <c r="BH55" s="117"/>
      <c r="BI55" s="118"/>
      <c r="BJ55" s="118"/>
      <c r="BK55" s="118"/>
      <c r="BL55" s="118"/>
      <c r="BM55" s="118"/>
      <c r="BN55" s="118"/>
      <c r="BO55" s="122"/>
      <c r="BP55" s="123"/>
      <c r="BQ55" s="123"/>
      <c r="BR55" s="123"/>
      <c r="BS55" s="123"/>
      <c r="BT55" s="124"/>
      <c r="BU55" s="122"/>
      <c r="BV55" s="123"/>
      <c r="BW55" s="123"/>
      <c r="BX55" s="123"/>
      <c r="BY55" s="123"/>
      <c r="BZ55" s="124"/>
      <c r="CA55" s="122"/>
      <c r="CB55" s="123"/>
      <c r="CC55" s="123"/>
      <c r="CD55" s="123"/>
      <c r="CE55" s="123"/>
      <c r="CF55" s="124"/>
    </row>
    <row r="56" spans="1:84" ht="23.25">
      <c r="A56" s="52"/>
      <c r="B56" s="52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5"/>
      <c r="AU56" s="55"/>
      <c r="AV56" s="55"/>
      <c r="AW56" s="55"/>
      <c r="AX56" s="55"/>
      <c r="AY56" s="55"/>
      <c r="AZ56" s="116"/>
      <c r="BA56" s="116"/>
      <c r="BB56" s="116"/>
      <c r="BC56" s="116"/>
      <c r="BD56" s="116"/>
      <c r="BE56" s="116"/>
      <c r="BF56" s="116"/>
      <c r="BG56" s="116"/>
      <c r="BH56" s="117"/>
      <c r="BI56" s="118"/>
      <c r="BJ56" s="118"/>
      <c r="BK56" s="118"/>
      <c r="BL56" s="118"/>
      <c r="BM56" s="118"/>
      <c r="BN56" s="118"/>
      <c r="BO56" s="122"/>
      <c r="BP56" s="123"/>
      <c r="BQ56" s="123"/>
      <c r="BR56" s="123"/>
      <c r="BS56" s="123"/>
      <c r="BT56" s="124"/>
      <c r="BU56" s="122"/>
      <c r="BV56" s="123"/>
      <c r="BW56" s="123"/>
      <c r="BX56" s="123"/>
      <c r="BY56" s="123"/>
      <c r="BZ56" s="124"/>
      <c r="CA56" s="122"/>
      <c r="CB56" s="123"/>
      <c r="CC56" s="123"/>
      <c r="CD56" s="123"/>
      <c r="CE56" s="123"/>
      <c r="CF56" s="124"/>
    </row>
    <row r="57" spans="1:84" ht="18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7"/>
      <c r="AJ57" s="57"/>
      <c r="AK57" s="57"/>
      <c r="AL57" s="23"/>
      <c r="AM57" s="23"/>
      <c r="AN57" s="23"/>
      <c r="AO57" s="23"/>
      <c r="AP57" s="23"/>
      <c r="AQ57" s="23"/>
      <c r="AR57" s="23"/>
      <c r="AS57" s="23"/>
      <c r="AT57" s="58"/>
      <c r="AU57" s="58"/>
      <c r="AV57" s="58"/>
      <c r="AW57" s="58"/>
      <c r="AX57" s="58"/>
      <c r="AY57" s="58"/>
      <c r="AZ57" s="116"/>
      <c r="BA57" s="116"/>
      <c r="BB57" s="116"/>
      <c r="BC57" s="116"/>
      <c r="BD57" s="116"/>
      <c r="BE57" s="116"/>
      <c r="BF57" s="116"/>
      <c r="BG57" s="116"/>
      <c r="BH57" s="117"/>
      <c r="BI57" s="118"/>
      <c r="BJ57" s="118"/>
      <c r="BK57" s="118"/>
      <c r="BL57" s="118"/>
      <c r="BM57" s="118"/>
      <c r="BN57" s="118"/>
      <c r="BO57" s="125"/>
      <c r="BP57" s="126"/>
      <c r="BQ57" s="126"/>
      <c r="BR57" s="126"/>
      <c r="BS57" s="126"/>
      <c r="BT57" s="127"/>
      <c r="BU57" s="125"/>
      <c r="BV57" s="126"/>
      <c r="BW57" s="126"/>
      <c r="BX57" s="126"/>
      <c r="BY57" s="126"/>
      <c r="BZ57" s="127"/>
      <c r="CA57" s="125"/>
      <c r="CB57" s="126"/>
      <c r="CC57" s="126"/>
      <c r="CD57" s="126"/>
      <c r="CE57" s="126"/>
      <c r="CF57" s="127"/>
    </row>
    <row r="58" spans="1:84" ht="18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7"/>
      <c r="AJ58" s="57"/>
      <c r="AK58" s="57"/>
      <c r="AL58" s="23"/>
      <c r="AM58" s="23"/>
      <c r="AN58" s="23"/>
      <c r="AO58" s="23"/>
      <c r="AP58" s="23"/>
      <c r="AQ58" s="23"/>
      <c r="AR58" s="23"/>
      <c r="AS58" s="23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9"/>
      <c r="BH58" s="58"/>
      <c r="BI58" s="58"/>
      <c r="BJ58" s="58"/>
      <c r="BK58" s="58"/>
      <c r="BL58" s="58"/>
      <c r="BM58" s="58"/>
      <c r="BN58" s="58"/>
      <c r="BO58" s="128" t="str">
        <f>IF(CG61=0,"Copertura finanziaria VERIFICATA","ATTENZIONE ! Copertura finanziaria NON VERIFICATA")</f>
        <v>Copertura finanziaria VERIFICATA</v>
      </c>
      <c r="BP58" s="128"/>
      <c r="BQ58" s="128"/>
      <c r="BR58" s="128"/>
      <c r="BS58" s="128"/>
      <c r="BT58" s="128"/>
      <c r="BU58" s="128"/>
      <c r="BV58" s="128"/>
      <c r="BW58" s="128"/>
      <c r="BX58" s="130">
        <f>SUM(BO54:CF57)</f>
        <v>0</v>
      </c>
      <c r="BY58" s="130"/>
      <c r="BZ58" s="130"/>
      <c r="CA58" s="130"/>
      <c r="CB58" s="130"/>
      <c r="CC58" s="130"/>
      <c r="CD58" s="130"/>
      <c r="CE58" s="130"/>
      <c r="CF58" s="130"/>
    </row>
    <row r="59" spans="1:84" ht="18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7"/>
      <c r="AJ59" s="57"/>
      <c r="AK59" s="57"/>
      <c r="AL59" s="23"/>
      <c r="AM59" s="23"/>
      <c r="AN59" s="23"/>
      <c r="AO59" s="23"/>
      <c r="AP59" s="23"/>
      <c r="AQ59" s="23"/>
      <c r="AR59" s="23"/>
      <c r="AS59" s="23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9"/>
      <c r="BH59" s="58"/>
      <c r="BI59" s="58"/>
      <c r="BJ59" s="58"/>
      <c r="BK59" s="58"/>
      <c r="BL59" s="58"/>
      <c r="BM59" s="58"/>
      <c r="BN59" s="58"/>
      <c r="BO59" s="129"/>
      <c r="BP59" s="129"/>
      <c r="BQ59" s="129"/>
      <c r="BR59" s="129"/>
      <c r="BS59" s="129"/>
      <c r="BT59" s="129"/>
      <c r="BU59" s="129"/>
      <c r="BV59" s="129"/>
      <c r="BW59" s="129"/>
      <c r="BX59" s="131"/>
      <c r="BY59" s="131"/>
      <c r="BZ59" s="131"/>
      <c r="CA59" s="131"/>
      <c r="CB59" s="131"/>
      <c r="CC59" s="131"/>
      <c r="CD59" s="131"/>
      <c r="CE59" s="131"/>
      <c r="CF59" s="131"/>
    </row>
    <row r="60" spans="1:84" ht="18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7"/>
      <c r="AJ60" s="57"/>
      <c r="AK60" s="57"/>
      <c r="AL60" s="23"/>
      <c r="AM60" s="23"/>
      <c r="AN60" s="23"/>
      <c r="AO60" s="23"/>
      <c r="AP60" s="23"/>
      <c r="AQ60" s="23"/>
      <c r="AR60" s="23"/>
      <c r="AS60" s="23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60"/>
      <c r="BK60" s="58"/>
      <c r="BL60" s="58"/>
      <c r="BM60" s="58"/>
      <c r="BN60" s="58"/>
      <c r="BO60" s="129"/>
      <c r="BP60" s="129"/>
      <c r="BQ60" s="129"/>
      <c r="BR60" s="129"/>
      <c r="BS60" s="129"/>
      <c r="BT60" s="129"/>
      <c r="BU60" s="129"/>
      <c r="BV60" s="129"/>
      <c r="BW60" s="129"/>
      <c r="BX60" s="131"/>
      <c r="BY60" s="131"/>
      <c r="BZ60" s="131"/>
      <c r="CA60" s="131"/>
      <c r="CB60" s="131"/>
      <c r="CC60" s="131"/>
      <c r="CD60" s="131"/>
      <c r="CE60" s="131"/>
      <c r="CF60" s="131"/>
    </row>
    <row r="61" spans="1:84" ht="18">
      <c r="A61" s="61" t="s">
        <v>77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57"/>
      <c r="AD61" s="57"/>
      <c r="AE61" s="57"/>
      <c r="AF61" s="57"/>
      <c r="AG61" s="57"/>
      <c r="AH61" s="62"/>
      <c r="AI61" s="57"/>
      <c r="AJ61" s="57"/>
      <c r="AK61" s="57"/>
      <c r="AL61" s="23"/>
      <c r="AM61" s="23"/>
      <c r="AN61" s="23"/>
      <c r="AO61" s="23"/>
      <c r="AP61" s="23"/>
      <c r="AQ61" s="23"/>
      <c r="AR61" s="23"/>
      <c r="AS61" s="23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  <c r="BI61" s="132"/>
      <c r="BJ61" s="58"/>
      <c r="BK61" s="58"/>
      <c r="BL61" s="58"/>
      <c r="BM61" s="58"/>
      <c r="BN61" s="58"/>
      <c r="BO61" s="129"/>
      <c r="BP61" s="129"/>
      <c r="BQ61" s="129"/>
      <c r="BR61" s="129"/>
      <c r="BS61" s="129"/>
      <c r="BT61" s="129"/>
      <c r="BU61" s="129"/>
      <c r="BV61" s="129"/>
      <c r="BW61" s="129"/>
      <c r="BX61" s="131"/>
      <c r="BY61" s="131"/>
      <c r="BZ61" s="131"/>
      <c r="CA61" s="131"/>
      <c r="CB61" s="131"/>
      <c r="CC61" s="131"/>
      <c r="CD61" s="131"/>
      <c r="CE61" s="131"/>
      <c r="CF61" s="131"/>
    </row>
    <row r="62" spans="1:84" ht="18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6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</row>
    <row r="63" spans="1:84">
      <c r="A63" s="113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113"/>
      <c r="BM63" s="113"/>
      <c r="BN63" s="113"/>
      <c r="BO63" s="113"/>
      <c r="BP63" s="113"/>
      <c r="BQ63" s="113"/>
      <c r="BR63" s="113"/>
      <c r="BS63" s="113"/>
      <c r="BT63" s="113"/>
      <c r="BU63" s="113"/>
      <c r="BV63" s="113"/>
      <c r="BW63" s="113"/>
      <c r="BX63" s="113"/>
      <c r="BY63" s="113"/>
      <c r="BZ63" s="113"/>
      <c r="CA63" s="113"/>
      <c r="CB63" s="113"/>
      <c r="CC63" s="113"/>
      <c r="CD63" s="113"/>
      <c r="CE63" s="113"/>
      <c r="CF63" s="113"/>
    </row>
    <row r="64" spans="1:84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/>
      <c r="CE64" s="113"/>
      <c r="CF64" s="113"/>
    </row>
    <row r="65" spans="1:84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13"/>
      <c r="BS65" s="113"/>
      <c r="BT65" s="113"/>
      <c r="BU65" s="113"/>
      <c r="BV65" s="113"/>
      <c r="BW65" s="113"/>
      <c r="BX65" s="113"/>
      <c r="BY65" s="113"/>
      <c r="BZ65" s="113"/>
      <c r="CA65" s="113"/>
      <c r="CB65" s="113"/>
      <c r="CC65" s="113"/>
      <c r="CD65" s="113"/>
      <c r="CE65" s="113"/>
      <c r="CF65" s="113"/>
    </row>
    <row r="66" spans="1:84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113"/>
      <c r="CE66" s="113"/>
      <c r="CF66" s="113"/>
    </row>
    <row r="67" spans="1:84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113"/>
      <c r="CE67" s="113"/>
      <c r="CF67" s="113"/>
    </row>
    <row r="68" spans="1:84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  <c r="CC68" s="113"/>
      <c r="CD68" s="113"/>
      <c r="CE68" s="113"/>
      <c r="CF68" s="113"/>
    </row>
    <row r="69" spans="1:84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113"/>
      <c r="CE69" s="113"/>
      <c r="CF69" s="113"/>
    </row>
    <row r="70" spans="1:84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113"/>
      <c r="CD70" s="113"/>
      <c r="CE70" s="113"/>
      <c r="CF70" s="113"/>
    </row>
    <row r="71" spans="1:84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</row>
    <row r="72" spans="1:84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113"/>
      <c r="CA72" s="113"/>
      <c r="CB72" s="113"/>
      <c r="CC72" s="113"/>
      <c r="CD72" s="113"/>
      <c r="CE72" s="113"/>
      <c r="CF72" s="113"/>
    </row>
    <row r="73" spans="1:84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</row>
    <row r="74" spans="1:84">
      <c r="A74" s="113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  <c r="BS74" s="113"/>
      <c r="BT74" s="113"/>
      <c r="BU74" s="113"/>
      <c r="BV74" s="113"/>
      <c r="BW74" s="113"/>
      <c r="BX74" s="113"/>
      <c r="BY74" s="113"/>
      <c r="BZ74" s="113"/>
      <c r="CA74" s="113"/>
      <c r="CB74" s="113"/>
      <c r="CC74" s="113"/>
      <c r="CD74" s="113"/>
      <c r="CE74" s="113"/>
      <c r="CF74" s="113"/>
    </row>
    <row r="75" spans="1:84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3"/>
      <c r="BV75" s="113"/>
      <c r="BW75" s="113"/>
      <c r="BX75" s="113"/>
      <c r="BY75" s="113"/>
      <c r="BZ75" s="113"/>
      <c r="CA75" s="113"/>
      <c r="CB75" s="113"/>
      <c r="CC75" s="113"/>
      <c r="CD75" s="113"/>
      <c r="CE75" s="113"/>
      <c r="CF75" s="113"/>
    </row>
    <row r="76" spans="1:84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3"/>
      <c r="BV76" s="113"/>
      <c r="BW76" s="113"/>
      <c r="BX76" s="113"/>
      <c r="BY76" s="113"/>
      <c r="BZ76" s="113"/>
      <c r="CA76" s="113"/>
      <c r="CB76" s="113"/>
      <c r="CC76" s="113"/>
      <c r="CD76" s="113"/>
      <c r="CE76" s="113"/>
      <c r="CF76" s="113"/>
    </row>
    <row r="77" spans="1:84">
      <c r="A77" s="113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3"/>
      <c r="BQ77" s="113"/>
      <c r="BR77" s="113"/>
      <c r="BS77" s="113"/>
      <c r="BT77" s="113"/>
      <c r="BU77" s="113"/>
      <c r="BV77" s="113"/>
      <c r="BW77" s="113"/>
      <c r="BX77" s="113"/>
      <c r="BY77" s="113"/>
      <c r="BZ77" s="113"/>
      <c r="CA77" s="113"/>
      <c r="CB77" s="113"/>
      <c r="CC77" s="113"/>
      <c r="CD77" s="113"/>
      <c r="CE77" s="113"/>
      <c r="CF77" s="113"/>
    </row>
    <row r="78" spans="1:84">
      <c r="A78" s="113"/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113"/>
      <c r="BS78" s="113"/>
      <c r="BT78" s="113"/>
      <c r="BU78" s="113"/>
      <c r="BV78" s="113"/>
      <c r="BW78" s="113"/>
      <c r="BX78" s="113"/>
      <c r="BY78" s="113"/>
      <c r="BZ78" s="113"/>
      <c r="CA78" s="113"/>
      <c r="CB78" s="113"/>
      <c r="CC78" s="113"/>
      <c r="CD78" s="113"/>
      <c r="CE78" s="113"/>
      <c r="CF78" s="113"/>
    </row>
    <row r="79" spans="1:84">
      <c r="A79" s="113"/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113"/>
      <c r="BS79" s="113"/>
      <c r="BT79" s="113"/>
      <c r="BU79" s="113"/>
      <c r="BV79" s="113"/>
      <c r="BW79" s="113"/>
      <c r="BX79" s="113"/>
      <c r="BY79" s="113"/>
      <c r="BZ79" s="113"/>
      <c r="CA79" s="113"/>
      <c r="CB79" s="113"/>
      <c r="CC79" s="113"/>
      <c r="CD79" s="113"/>
      <c r="CE79" s="113"/>
      <c r="CF79" s="113"/>
    </row>
    <row r="80" spans="1:84">
      <c r="A80" s="113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  <c r="BH80" s="113"/>
      <c r="BI80" s="113"/>
      <c r="BJ80" s="113"/>
      <c r="BK80" s="113"/>
      <c r="BL80" s="113"/>
      <c r="BM80" s="113"/>
      <c r="BN80" s="113"/>
      <c r="BO80" s="113"/>
      <c r="BP80" s="113"/>
      <c r="BQ80" s="113"/>
      <c r="BR80" s="113"/>
      <c r="BS80" s="113"/>
      <c r="BT80" s="113"/>
      <c r="BU80" s="113"/>
      <c r="BV80" s="113"/>
      <c r="BW80" s="113"/>
      <c r="BX80" s="113"/>
      <c r="BY80" s="113"/>
      <c r="BZ80" s="113"/>
      <c r="CA80" s="113"/>
      <c r="CB80" s="113"/>
      <c r="CC80" s="113"/>
      <c r="CD80" s="113"/>
      <c r="CE80" s="113"/>
      <c r="CF80" s="113"/>
    </row>
    <row r="81" spans="1:84">
      <c r="A81" s="113"/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3"/>
      <c r="BX81" s="113"/>
      <c r="BY81" s="113"/>
      <c r="BZ81" s="113"/>
      <c r="CA81" s="113"/>
      <c r="CB81" s="113"/>
      <c r="CC81" s="113"/>
      <c r="CD81" s="113"/>
      <c r="CE81" s="113"/>
      <c r="CF81" s="113"/>
    </row>
  </sheetData>
  <mergeCells count="180">
    <mergeCell ref="AB2:BG4"/>
    <mergeCell ref="BO5:CF6"/>
    <mergeCell ref="A6:S8"/>
    <mergeCell ref="T6:X8"/>
    <mergeCell ref="Y6:BH7"/>
    <mergeCell ref="BI7:BN8"/>
    <mergeCell ref="BO7:BT8"/>
    <mergeCell ref="BU7:BZ8"/>
    <mergeCell ref="CA7:CF8"/>
    <mergeCell ref="BU14:BZ18"/>
    <mergeCell ref="CA14:CF18"/>
    <mergeCell ref="A15:S15"/>
    <mergeCell ref="Y15:AF15"/>
    <mergeCell ref="AH15:BH15"/>
    <mergeCell ref="A16:S16"/>
    <mergeCell ref="BI9:BN13"/>
    <mergeCell ref="BO9:BT13"/>
    <mergeCell ref="BU9:BZ13"/>
    <mergeCell ref="CA9:CF13"/>
    <mergeCell ref="A10:S10"/>
    <mergeCell ref="Y10:AF10"/>
    <mergeCell ref="AH10:BH10"/>
    <mergeCell ref="A11:S11"/>
    <mergeCell ref="Y11:AF11"/>
    <mergeCell ref="AH11:BH11"/>
    <mergeCell ref="A12:S12"/>
    <mergeCell ref="Y12:AF12"/>
    <mergeCell ref="AH12:BH12"/>
    <mergeCell ref="A13:S13"/>
    <mergeCell ref="Y13:AF13"/>
    <mergeCell ref="AH13:BH13"/>
    <mergeCell ref="A9:S9"/>
    <mergeCell ref="T9:X13"/>
    <mergeCell ref="A14:S14"/>
    <mergeCell ref="T14:X18"/>
    <mergeCell ref="BI14:BN18"/>
    <mergeCell ref="BO14:BT18"/>
    <mergeCell ref="Y16:AF16"/>
    <mergeCell ref="AH16:BH16"/>
    <mergeCell ref="A17:S17"/>
    <mergeCell ref="Y17:AF17"/>
    <mergeCell ref="AH17:BH17"/>
    <mergeCell ref="A18:S18"/>
    <mergeCell ref="Y18:AF18"/>
    <mergeCell ref="AH18:BH18"/>
    <mergeCell ref="A24:S24"/>
    <mergeCell ref="T24:X28"/>
    <mergeCell ref="BI24:BN28"/>
    <mergeCell ref="BO24:BT28"/>
    <mergeCell ref="BU24:BZ28"/>
    <mergeCell ref="CA24:CF28"/>
    <mergeCell ref="A25:S25"/>
    <mergeCell ref="Y25:AF25"/>
    <mergeCell ref="AH25:BH25"/>
    <mergeCell ref="A26:S26"/>
    <mergeCell ref="Y26:AF26"/>
    <mergeCell ref="AH26:BH26"/>
    <mergeCell ref="A27:S27"/>
    <mergeCell ref="Y27:AF27"/>
    <mergeCell ref="AH27:BH27"/>
    <mergeCell ref="A28:S28"/>
    <mergeCell ref="Y28:AF28"/>
    <mergeCell ref="AH28:BH28"/>
    <mergeCell ref="BU19:BZ23"/>
    <mergeCell ref="CA19:CF23"/>
    <mergeCell ref="A20:S20"/>
    <mergeCell ref="Y20:AF20"/>
    <mergeCell ref="AH20:BH20"/>
    <mergeCell ref="A21:S21"/>
    <mergeCell ref="A22:S22"/>
    <mergeCell ref="Y22:AF22"/>
    <mergeCell ref="AH22:BH22"/>
    <mergeCell ref="A23:S23"/>
    <mergeCell ref="Y23:AF23"/>
    <mergeCell ref="AH23:BH23"/>
    <mergeCell ref="Y21:AF21"/>
    <mergeCell ref="AH21:BH21"/>
    <mergeCell ref="A19:S19"/>
    <mergeCell ref="T19:X23"/>
    <mergeCell ref="BI19:BN23"/>
    <mergeCell ref="BO19:BT23"/>
    <mergeCell ref="CA34:CF38"/>
    <mergeCell ref="A35:S35"/>
    <mergeCell ref="Y35:AF35"/>
    <mergeCell ref="AH35:BH35"/>
    <mergeCell ref="A36:S36"/>
    <mergeCell ref="BI29:BN33"/>
    <mergeCell ref="BO29:BT33"/>
    <mergeCell ref="BU29:BZ33"/>
    <mergeCell ref="CA29:CF33"/>
    <mergeCell ref="A30:S30"/>
    <mergeCell ref="Y30:AF30"/>
    <mergeCell ref="AH30:BH30"/>
    <mergeCell ref="A31:S31"/>
    <mergeCell ref="A32:S32"/>
    <mergeCell ref="Y32:AF32"/>
    <mergeCell ref="AH32:BH32"/>
    <mergeCell ref="A33:S33"/>
    <mergeCell ref="Y33:AF33"/>
    <mergeCell ref="AH33:BH33"/>
    <mergeCell ref="Y41:AF41"/>
    <mergeCell ref="AH41:BH41"/>
    <mergeCell ref="Y31:AF31"/>
    <mergeCell ref="AH31:BH31"/>
    <mergeCell ref="A39:S39"/>
    <mergeCell ref="T39:X43"/>
    <mergeCell ref="BI39:BN43"/>
    <mergeCell ref="BO39:BT43"/>
    <mergeCell ref="BU34:BZ38"/>
    <mergeCell ref="A29:S29"/>
    <mergeCell ref="T29:X33"/>
    <mergeCell ref="A34:S34"/>
    <mergeCell ref="T34:X38"/>
    <mergeCell ref="BI34:BN38"/>
    <mergeCell ref="BO34:BT38"/>
    <mergeCell ref="Y36:AF36"/>
    <mergeCell ref="AH36:BH36"/>
    <mergeCell ref="A37:S37"/>
    <mergeCell ref="Y37:AF37"/>
    <mergeCell ref="AH37:BH37"/>
    <mergeCell ref="A38:S38"/>
    <mergeCell ref="Y38:AF38"/>
    <mergeCell ref="AH38:BH38"/>
    <mergeCell ref="AH46:BH46"/>
    <mergeCell ref="A47:S47"/>
    <mergeCell ref="Y47:AF47"/>
    <mergeCell ref="AH47:BH47"/>
    <mergeCell ref="A48:S48"/>
    <mergeCell ref="Y48:AF48"/>
    <mergeCell ref="AH48:BH48"/>
    <mergeCell ref="Y43:AF43"/>
    <mergeCell ref="AH43:BH43"/>
    <mergeCell ref="A51:S51"/>
    <mergeCell ref="A52:S52"/>
    <mergeCell ref="Y52:AF52"/>
    <mergeCell ref="BU39:BZ43"/>
    <mergeCell ref="CA39:CF43"/>
    <mergeCell ref="A40:S40"/>
    <mergeCell ref="Y40:AF40"/>
    <mergeCell ref="AH40:BH40"/>
    <mergeCell ref="A41:S41"/>
    <mergeCell ref="A42:S42"/>
    <mergeCell ref="Y42:AF42"/>
    <mergeCell ref="AH42:BH42"/>
    <mergeCell ref="A43:S43"/>
    <mergeCell ref="A44:S44"/>
    <mergeCell ref="T44:X48"/>
    <mergeCell ref="BI44:BN48"/>
    <mergeCell ref="BO44:BT48"/>
    <mergeCell ref="BU44:BZ48"/>
    <mergeCell ref="CA44:CF48"/>
    <mergeCell ref="A45:S45"/>
    <mergeCell ref="Y45:AF45"/>
    <mergeCell ref="AH45:BH45"/>
    <mergeCell ref="A46:S46"/>
    <mergeCell ref="Y46:AF46"/>
    <mergeCell ref="AH52:BH52"/>
    <mergeCell ref="A53:S53"/>
    <mergeCell ref="Y53:AF53"/>
    <mergeCell ref="Y51:AF51"/>
    <mergeCell ref="AH51:BH51"/>
    <mergeCell ref="A49:S49"/>
    <mergeCell ref="T49:X53"/>
    <mergeCell ref="AH53:BH53"/>
    <mergeCell ref="A63:CF81"/>
    <mergeCell ref="AZ54:BH57"/>
    <mergeCell ref="BI54:BN57"/>
    <mergeCell ref="BO54:BT57"/>
    <mergeCell ref="BU54:BZ57"/>
    <mergeCell ref="CA54:CF57"/>
    <mergeCell ref="BO58:BW61"/>
    <mergeCell ref="BX58:CF61"/>
    <mergeCell ref="AT61:BI61"/>
    <mergeCell ref="BI49:BN53"/>
    <mergeCell ref="BO49:BT53"/>
    <mergeCell ref="BU49:BZ53"/>
    <mergeCell ref="CA49:CF53"/>
    <mergeCell ref="A50:S50"/>
    <mergeCell ref="Y50:AF50"/>
    <mergeCell ref="AH50:BH50"/>
  </mergeCells>
  <conditionalFormatting sqref="Y9:AF9 AH9:BH9 Y14:AF14 Y19:AF19 Y24:AF24 Y29:AF29 Y34:AF34 Y39:AF39 AH14:BH14 AH19:BH19 AH24:BH24 AH29:BH29 AH34:BH34 AH39:BH39">
    <cfRule type="cellIs" dxfId="17" priority="8" stopIfTrue="1" operator="equal">
      <formula>"x"</formula>
    </cfRule>
  </conditionalFormatting>
  <conditionalFormatting sqref="BX58">
    <cfRule type="expression" dxfId="16" priority="7" stopIfTrue="1">
      <formula>$BJ$61=0</formula>
    </cfRule>
  </conditionalFormatting>
  <conditionalFormatting sqref="BO58">
    <cfRule type="expression" dxfId="15" priority="6" stopIfTrue="1">
      <formula>$BJ$61=0</formula>
    </cfRule>
  </conditionalFormatting>
  <conditionalFormatting sqref="Y44:AF44 AH44:BH44">
    <cfRule type="cellIs" dxfId="14" priority="5" stopIfTrue="1" operator="equal">
      <formula>"x"</formula>
    </cfRule>
  </conditionalFormatting>
  <conditionalFormatting sqref="Y49:AF49 AH49:BH49">
    <cfRule type="cellIs" dxfId="13" priority="4" stopIfTrue="1" operator="equal">
      <formula>"x"</formula>
    </cfRule>
  </conditionalFormatting>
  <conditionalFormatting sqref="BI54:BN57">
    <cfRule type="cellIs" dxfId="12" priority="1" stopIfTrue="1" operator="lessThan">
      <formula>20000</formula>
    </cfRule>
    <cfRule type="cellIs" dxfId="11" priority="2" stopIfTrue="1" operator="equal">
      <formula>20000</formula>
    </cfRule>
    <cfRule type="cellIs" dxfId="10" priority="3" stopIfTrue="1" operator="greaterThan">
      <formula>20000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N77"/>
  <sheetViews>
    <sheetView topLeftCell="A38" zoomScale="34" zoomScaleNormal="34" workbookViewId="0">
      <selection activeCell="D34" sqref="D34:BC36"/>
    </sheetView>
  </sheetViews>
  <sheetFormatPr defaultRowHeight="15"/>
  <sheetData>
    <row r="1" spans="1:66">
      <c r="A1" s="328" t="s">
        <v>79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  <c r="AV1" s="328"/>
      <c r="AW1" s="328"/>
      <c r="AX1" s="328"/>
      <c r="AY1" s="328"/>
      <c r="AZ1" s="328"/>
      <c r="BA1" s="328"/>
      <c r="BB1" s="328"/>
      <c r="BC1" s="328"/>
      <c r="BD1" s="328"/>
      <c r="BE1" s="328"/>
      <c r="BF1" s="328"/>
      <c r="BG1" s="328"/>
      <c r="BH1" s="328"/>
      <c r="BI1" s="328"/>
      <c r="BJ1" s="328"/>
      <c r="BK1" s="328"/>
      <c r="BL1" s="328"/>
      <c r="BM1" s="328"/>
      <c r="BN1" s="328"/>
    </row>
    <row r="2" spans="1:66">
      <c r="A2" s="328"/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28"/>
      <c r="AL2" s="328"/>
      <c r="AM2" s="328"/>
      <c r="AN2" s="328"/>
      <c r="AO2" s="328"/>
      <c r="AP2" s="328"/>
      <c r="AQ2" s="328"/>
      <c r="AR2" s="328"/>
      <c r="AS2" s="328"/>
      <c r="AT2" s="328"/>
      <c r="AU2" s="328"/>
      <c r="AV2" s="328"/>
      <c r="AW2" s="328"/>
      <c r="AX2" s="328"/>
      <c r="AY2" s="328"/>
      <c r="AZ2" s="328"/>
      <c r="BA2" s="328"/>
      <c r="BB2" s="328"/>
      <c r="BC2" s="328"/>
      <c r="BD2" s="328"/>
      <c r="BE2" s="328"/>
      <c r="BF2" s="328"/>
      <c r="BG2" s="328"/>
      <c r="BH2" s="328"/>
      <c r="BI2" s="328"/>
      <c r="BJ2" s="328"/>
      <c r="BK2" s="328"/>
      <c r="BL2" s="328"/>
      <c r="BM2" s="328"/>
      <c r="BN2" s="328"/>
    </row>
    <row r="3" spans="1:66" ht="18">
      <c r="A3" s="13"/>
      <c r="B3" s="1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</row>
    <row r="4" spans="1:66" ht="23.25">
      <c r="A4" s="65" t="s">
        <v>80</v>
      </c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12"/>
      <c r="AL4" s="12"/>
      <c r="AM4" s="68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ht="23.25">
      <c r="A5" s="71"/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0"/>
      <c r="AL5" s="70"/>
      <c r="AM5" s="74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</row>
    <row r="6" spans="1:66" ht="23.25">
      <c r="A6" s="75"/>
      <c r="B6" s="76" t="s">
        <v>81</v>
      </c>
      <c r="C6" s="70"/>
      <c r="D6" s="70"/>
      <c r="E6" s="70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74"/>
      <c r="BF6" s="69"/>
      <c r="BG6" s="69"/>
      <c r="BH6" s="69"/>
      <c r="BI6" s="69"/>
      <c r="BJ6" s="69"/>
      <c r="BK6" s="69"/>
      <c r="BL6" s="69"/>
      <c r="BM6" s="69"/>
      <c r="BN6" s="69"/>
    </row>
    <row r="7" spans="1:66" ht="16.5">
      <c r="A7" s="78"/>
      <c r="B7" s="79"/>
      <c r="C7" s="80"/>
      <c r="D7" s="80"/>
      <c r="E7" s="80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3"/>
      <c r="BF7" s="82"/>
      <c r="BG7" s="82"/>
      <c r="BH7" s="82"/>
      <c r="BI7" s="82"/>
      <c r="BJ7" s="82"/>
      <c r="BK7" s="82"/>
      <c r="BL7" s="82"/>
      <c r="BM7" s="82"/>
      <c r="BN7" s="82"/>
    </row>
    <row r="8" spans="1:66" ht="23.25">
      <c r="A8" s="75"/>
      <c r="B8" s="287"/>
      <c r="C8" s="287"/>
      <c r="D8" s="329" t="s">
        <v>37</v>
      </c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 t="s">
        <v>82</v>
      </c>
      <c r="AJ8" s="329" t="s">
        <v>35</v>
      </c>
      <c r="AK8" s="329" t="s">
        <v>35</v>
      </c>
      <c r="AL8" s="329" t="s">
        <v>35</v>
      </c>
      <c r="AM8" s="329" t="s">
        <v>35</v>
      </c>
      <c r="AN8" s="329" t="s">
        <v>35</v>
      </c>
      <c r="AO8" s="329" t="s">
        <v>35</v>
      </c>
      <c r="AP8" s="329" t="s">
        <v>35</v>
      </c>
      <c r="AQ8" s="329" t="s">
        <v>35</v>
      </c>
      <c r="AR8" s="329" t="s">
        <v>35</v>
      </c>
      <c r="AS8" s="329" t="s">
        <v>35</v>
      </c>
      <c r="AT8" s="329" t="s">
        <v>35</v>
      </c>
      <c r="AU8" s="329" t="s">
        <v>35</v>
      </c>
      <c r="AV8" s="329" t="s">
        <v>35</v>
      </c>
      <c r="AW8" s="329" t="s">
        <v>35</v>
      </c>
      <c r="AX8" s="329" t="s">
        <v>35</v>
      </c>
      <c r="AY8" s="329" t="s">
        <v>35</v>
      </c>
      <c r="AZ8" s="329" t="s">
        <v>35</v>
      </c>
      <c r="BA8" s="329" t="s">
        <v>36</v>
      </c>
      <c r="BB8" s="329"/>
      <c r="BC8" s="329"/>
      <c r="BD8" s="297" t="s">
        <v>29</v>
      </c>
      <c r="BE8" s="297"/>
      <c r="BF8" s="297"/>
      <c r="BG8" s="297"/>
      <c r="BH8" s="297"/>
      <c r="BI8" s="297"/>
      <c r="BJ8" s="297"/>
      <c r="BK8" s="297"/>
      <c r="BL8" s="297"/>
      <c r="BM8" s="297"/>
      <c r="BN8" s="69"/>
    </row>
    <row r="9" spans="1:66" ht="23.25">
      <c r="A9" s="75"/>
      <c r="B9" s="287"/>
      <c r="C9" s="287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329"/>
      <c r="AH9" s="329"/>
      <c r="AI9" s="329" t="s">
        <v>35</v>
      </c>
      <c r="AJ9" s="329" t="s">
        <v>35</v>
      </c>
      <c r="AK9" s="329" t="s">
        <v>35</v>
      </c>
      <c r="AL9" s="329" t="s">
        <v>35</v>
      </c>
      <c r="AM9" s="329" t="s">
        <v>35</v>
      </c>
      <c r="AN9" s="329" t="s">
        <v>35</v>
      </c>
      <c r="AO9" s="329" t="s">
        <v>35</v>
      </c>
      <c r="AP9" s="329" t="s">
        <v>35</v>
      </c>
      <c r="AQ9" s="329" t="s">
        <v>35</v>
      </c>
      <c r="AR9" s="329" t="s">
        <v>35</v>
      </c>
      <c r="AS9" s="329" t="s">
        <v>35</v>
      </c>
      <c r="AT9" s="329" t="s">
        <v>35</v>
      </c>
      <c r="AU9" s="329" t="s">
        <v>35</v>
      </c>
      <c r="AV9" s="329" t="s">
        <v>35</v>
      </c>
      <c r="AW9" s="329" t="s">
        <v>35</v>
      </c>
      <c r="AX9" s="329" t="s">
        <v>35</v>
      </c>
      <c r="AY9" s="329" t="s">
        <v>35</v>
      </c>
      <c r="AZ9" s="329" t="s">
        <v>35</v>
      </c>
      <c r="BA9" s="329"/>
      <c r="BB9" s="329"/>
      <c r="BC9" s="329"/>
      <c r="BD9" s="297"/>
      <c r="BE9" s="297"/>
      <c r="BF9" s="297"/>
      <c r="BG9" s="297"/>
      <c r="BH9" s="297"/>
      <c r="BI9" s="297"/>
      <c r="BJ9" s="297"/>
      <c r="BK9" s="297"/>
      <c r="BL9" s="297"/>
      <c r="BM9" s="297"/>
      <c r="BN9" s="69"/>
    </row>
    <row r="10" spans="1:66" ht="23.25">
      <c r="A10" s="75"/>
      <c r="B10" s="287"/>
      <c r="C10" s="287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329"/>
      <c r="AD10" s="329"/>
      <c r="AE10" s="329"/>
      <c r="AF10" s="329"/>
      <c r="AG10" s="329"/>
      <c r="AH10" s="329"/>
      <c r="AI10" s="329" t="s">
        <v>35</v>
      </c>
      <c r="AJ10" s="329" t="s">
        <v>35</v>
      </c>
      <c r="AK10" s="329" t="s">
        <v>35</v>
      </c>
      <c r="AL10" s="329" t="s">
        <v>35</v>
      </c>
      <c r="AM10" s="329" t="s">
        <v>35</v>
      </c>
      <c r="AN10" s="329" t="s">
        <v>35</v>
      </c>
      <c r="AO10" s="329" t="s">
        <v>35</v>
      </c>
      <c r="AP10" s="329" t="s">
        <v>35</v>
      </c>
      <c r="AQ10" s="329" t="s">
        <v>35</v>
      </c>
      <c r="AR10" s="329" t="s">
        <v>35</v>
      </c>
      <c r="AS10" s="329" t="s">
        <v>35</v>
      </c>
      <c r="AT10" s="329" t="s">
        <v>35</v>
      </c>
      <c r="AU10" s="329" t="s">
        <v>35</v>
      </c>
      <c r="AV10" s="329" t="s">
        <v>35</v>
      </c>
      <c r="AW10" s="329" t="s">
        <v>35</v>
      </c>
      <c r="AX10" s="329" t="s">
        <v>35</v>
      </c>
      <c r="AY10" s="329" t="s">
        <v>35</v>
      </c>
      <c r="AZ10" s="329" t="s">
        <v>35</v>
      </c>
      <c r="BA10" s="329"/>
      <c r="BB10" s="329"/>
      <c r="BC10" s="329"/>
      <c r="BD10" s="297"/>
      <c r="BE10" s="297"/>
      <c r="BF10" s="297"/>
      <c r="BG10" s="297"/>
      <c r="BH10" s="297"/>
      <c r="BI10" s="297"/>
      <c r="BJ10" s="297"/>
      <c r="BK10" s="297"/>
      <c r="BL10" s="297"/>
      <c r="BM10" s="297"/>
      <c r="BN10" s="69"/>
    </row>
    <row r="11" spans="1:66" ht="16.5">
      <c r="A11" s="78"/>
      <c r="B11" s="207" t="s">
        <v>34</v>
      </c>
      <c r="C11" s="207"/>
      <c r="D11" s="300" t="s">
        <v>33</v>
      </c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  <c r="AE11" s="300"/>
      <c r="AF11" s="300"/>
      <c r="AG11" s="300"/>
      <c r="AH11" s="300"/>
      <c r="AI11" s="325"/>
      <c r="AJ11" s="325"/>
      <c r="AK11" s="325"/>
      <c r="AL11" s="325"/>
      <c r="AM11" s="325"/>
      <c r="AN11" s="325"/>
      <c r="AO11" s="325"/>
      <c r="AP11" s="325"/>
      <c r="AQ11" s="325"/>
      <c r="AR11" s="325"/>
      <c r="AS11" s="325"/>
      <c r="AT11" s="325"/>
      <c r="AU11" s="325"/>
      <c r="AV11" s="325"/>
      <c r="AW11" s="325"/>
      <c r="AX11" s="325"/>
      <c r="AY11" s="325"/>
      <c r="AZ11" s="325"/>
      <c r="BA11" s="326">
        <v>30</v>
      </c>
      <c r="BB11" s="326">
        <v>30</v>
      </c>
      <c r="BC11" s="326">
        <v>30</v>
      </c>
      <c r="BD11" s="327">
        <f>AI11/BA11</f>
        <v>0</v>
      </c>
      <c r="BE11" s="327"/>
      <c r="BF11" s="327"/>
      <c r="BG11" s="327"/>
      <c r="BH11" s="327"/>
      <c r="BI11" s="327"/>
      <c r="BJ11" s="327"/>
      <c r="BK11" s="327"/>
      <c r="BL11" s="327"/>
      <c r="BM11" s="327"/>
      <c r="BN11" s="82"/>
    </row>
    <row r="12" spans="1:66" ht="16.5">
      <c r="A12" s="78"/>
      <c r="B12" s="207"/>
      <c r="C12" s="207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300"/>
      <c r="Z12" s="300"/>
      <c r="AA12" s="300"/>
      <c r="AB12" s="300"/>
      <c r="AC12" s="300"/>
      <c r="AD12" s="300"/>
      <c r="AE12" s="300"/>
      <c r="AF12" s="300"/>
      <c r="AG12" s="300"/>
      <c r="AH12" s="300"/>
      <c r="AI12" s="325"/>
      <c r="AJ12" s="325"/>
      <c r="AK12" s="325"/>
      <c r="AL12" s="325"/>
      <c r="AM12" s="325"/>
      <c r="AN12" s="325"/>
      <c r="AO12" s="325"/>
      <c r="AP12" s="325"/>
      <c r="AQ12" s="325"/>
      <c r="AR12" s="325"/>
      <c r="AS12" s="325"/>
      <c r="AT12" s="325"/>
      <c r="AU12" s="325"/>
      <c r="AV12" s="325"/>
      <c r="AW12" s="325"/>
      <c r="AX12" s="325"/>
      <c r="AY12" s="325"/>
      <c r="AZ12" s="325"/>
      <c r="BA12" s="326">
        <v>10</v>
      </c>
      <c r="BB12" s="326">
        <v>10</v>
      </c>
      <c r="BC12" s="326">
        <v>10</v>
      </c>
      <c r="BD12" s="327"/>
      <c r="BE12" s="327"/>
      <c r="BF12" s="327"/>
      <c r="BG12" s="327"/>
      <c r="BH12" s="327"/>
      <c r="BI12" s="327"/>
      <c r="BJ12" s="327"/>
      <c r="BK12" s="327"/>
      <c r="BL12" s="327"/>
      <c r="BM12" s="327"/>
      <c r="BN12" s="82"/>
    </row>
    <row r="13" spans="1:66" ht="16.5">
      <c r="A13" s="78"/>
      <c r="B13" s="207"/>
      <c r="C13" s="207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300"/>
      <c r="AG13" s="300"/>
      <c r="AH13" s="300"/>
      <c r="AI13" s="325"/>
      <c r="AJ13" s="325"/>
      <c r="AK13" s="325"/>
      <c r="AL13" s="325"/>
      <c r="AM13" s="325"/>
      <c r="AN13" s="325"/>
      <c r="AO13" s="325"/>
      <c r="AP13" s="325"/>
      <c r="AQ13" s="325"/>
      <c r="AR13" s="325"/>
      <c r="AS13" s="325"/>
      <c r="AT13" s="325"/>
      <c r="AU13" s="325"/>
      <c r="AV13" s="325"/>
      <c r="AW13" s="325"/>
      <c r="AX13" s="325"/>
      <c r="AY13" s="325"/>
      <c r="AZ13" s="325"/>
      <c r="BA13" s="326">
        <v>30</v>
      </c>
      <c r="BB13" s="326">
        <v>30</v>
      </c>
      <c r="BC13" s="326">
        <v>30</v>
      </c>
      <c r="BD13" s="327"/>
      <c r="BE13" s="327"/>
      <c r="BF13" s="327"/>
      <c r="BG13" s="327"/>
      <c r="BH13" s="327"/>
      <c r="BI13" s="327"/>
      <c r="BJ13" s="327"/>
      <c r="BK13" s="327"/>
      <c r="BL13" s="327"/>
      <c r="BM13" s="327"/>
      <c r="BN13" s="82"/>
    </row>
    <row r="14" spans="1:66" ht="16.5">
      <c r="A14" s="78"/>
      <c r="B14" s="207" t="s">
        <v>32</v>
      </c>
      <c r="C14" s="207"/>
      <c r="D14" s="300" t="s">
        <v>102</v>
      </c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300"/>
      <c r="AI14" s="325"/>
      <c r="AJ14" s="325"/>
      <c r="AK14" s="325"/>
      <c r="AL14" s="325"/>
      <c r="AM14" s="325"/>
      <c r="AN14" s="325"/>
      <c r="AO14" s="325"/>
      <c r="AP14" s="325"/>
      <c r="AQ14" s="325"/>
      <c r="AR14" s="325"/>
      <c r="AS14" s="325"/>
      <c r="AT14" s="325"/>
      <c r="AU14" s="325"/>
      <c r="AV14" s="325"/>
      <c r="AW14" s="325"/>
      <c r="AX14" s="325"/>
      <c r="AY14" s="325"/>
      <c r="AZ14" s="325"/>
      <c r="BA14" s="326">
        <v>10</v>
      </c>
      <c r="BB14" s="326">
        <v>10</v>
      </c>
      <c r="BC14" s="326">
        <v>10</v>
      </c>
      <c r="BD14" s="327">
        <f>AI14/BA14</f>
        <v>0</v>
      </c>
      <c r="BE14" s="327"/>
      <c r="BF14" s="327"/>
      <c r="BG14" s="327"/>
      <c r="BH14" s="327"/>
      <c r="BI14" s="327"/>
      <c r="BJ14" s="327"/>
      <c r="BK14" s="327"/>
      <c r="BL14" s="327"/>
      <c r="BM14" s="327"/>
      <c r="BN14" s="82"/>
    </row>
    <row r="15" spans="1:66" ht="16.5">
      <c r="A15" s="78"/>
      <c r="B15" s="207"/>
      <c r="C15" s="207"/>
      <c r="D15" s="300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0"/>
      <c r="X15" s="300"/>
      <c r="Y15" s="300"/>
      <c r="Z15" s="300"/>
      <c r="AA15" s="300"/>
      <c r="AB15" s="300"/>
      <c r="AC15" s="300"/>
      <c r="AD15" s="300"/>
      <c r="AE15" s="300"/>
      <c r="AF15" s="300"/>
      <c r="AG15" s="300"/>
      <c r="AH15" s="300"/>
      <c r="AI15" s="325"/>
      <c r="AJ15" s="325"/>
      <c r="AK15" s="325"/>
      <c r="AL15" s="325"/>
      <c r="AM15" s="325"/>
      <c r="AN15" s="325"/>
      <c r="AO15" s="325"/>
      <c r="AP15" s="325"/>
      <c r="AQ15" s="325"/>
      <c r="AR15" s="325"/>
      <c r="AS15" s="325"/>
      <c r="AT15" s="325"/>
      <c r="AU15" s="325"/>
      <c r="AV15" s="325"/>
      <c r="AW15" s="325"/>
      <c r="AX15" s="325"/>
      <c r="AY15" s="325"/>
      <c r="AZ15" s="325"/>
      <c r="BA15" s="326">
        <v>30</v>
      </c>
      <c r="BB15" s="326">
        <v>30</v>
      </c>
      <c r="BC15" s="326">
        <v>30</v>
      </c>
      <c r="BD15" s="327"/>
      <c r="BE15" s="327"/>
      <c r="BF15" s="327"/>
      <c r="BG15" s="327"/>
      <c r="BH15" s="327"/>
      <c r="BI15" s="327"/>
      <c r="BJ15" s="327"/>
      <c r="BK15" s="327"/>
      <c r="BL15" s="327"/>
      <c r="BM15" s="327"/>
      <c r="BN15" s="82"/>
    </row>
    <row r="16" spans="1:66" ht="16.5">
      <c r="A16" s="78"/>
      <c r="B16" s="207"/>
      <c r="C16" s="207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300"/>
      <c r="Y16" s="300"/>
      <c r="Z16" s="300"/>
      <c r="AA16" s="300"/>
      <c r="AB16" s="300"/>
      <c r="AC16" s="300"/>
      <c r="AD16" s="300"/>
      <c r="AE16" s="300"/>
      <c r="AF16" s="300"/>
      <c r="AG16" s="300"/>
      <c r="AH16" s="300"/>
      <c r="AI16" s="325"/>
      <c r="AJ16" s="325"/>
      <c r="AK16" s="325"/>
      <c r="AL16" s="325"/>
      <c r="AM16" s="325"/>
      <c r="AN16" s="325"/>
      <c r="AO16" s="325"/>
      <c r="AP16" s="325"/>
      <c r="AQ16" s="325"/>
      <c r="AR16" s="325"/>
      <c r="AS16" s="325"/>
      <c r="AT16" s="325"/>
      <c r="AU16" s="325"/>
      <c r="AV16" s="325"/>
      <c r="AW16" s="325"/>
      <c r="AX16" s="325"/>
      <c r="AY16" s="325"/>
      <c r="AZ16" s="325"/>
      <c r="BA16" s="326">
        <v>10</v>
      </c>
      <c r="BB16" s="326">
        <v>10</v>
      </c>
      <c r="BC16" s="326">
        <v>10</v>
      </c>
      <c r="BD16" s="327"/>
      <c r="BE16" s="327"/>
      <c r="BF16" s="327"/>
      <c r="BG16" s="327"/>
      <c r="BH16" s="327"/>
      <c r="BI16" s="327"/>
      <c r="BJ16" s="327"/>
      <c r="BK16" s="327"/>
      <c r="BL16" s="327"/>
      <c r="BM16" s="327"/>
      <c r="BN16" s="82"/>
    </row>
    <row r="17" spans="1:66" ht="16.5">
      <c r="A17" s="78"/>
      <c r="B17" s="207" t="s">
        <v>31</v>
      </c>
      <c r="C17" s="207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3"/>
      <c r="AB17" s="313"/>
      <c r="AC17" s="313"/>
      <c r="AD17" s="313"/>
      <c r="AE17" s="313"/>
      <c r="AF17" s="313"/>
      <c r="AG17" s="313"/>
      <c r="AH17" s="313"/>
      <c r="AI17" s="249" t="s">
        <v>83</v>
      </c>
      <c r="AJ17" s="250"/>
      <c r="AK17" s="250"/>
      <c r="AL17" s="250"/>
      <c r="AM17" s="250"/>
      <c r="AN17" s="250"/>
      <c r="AO17" s="250"/>
      <c r="AP17" s="250"/>
      <c r="AQ17" s="250"/>
      <c r="AR17" s="250"/>
      <c r="AS17" s="250"/>
      <c r="AT17" s="250"/>
      <c r="AU17" s="250"/>
      <c r="AV17" s="250"/>
      <c r="AW17" s="250"/>
      <c r="AX17" s="250"/>
      <c r="AY17" s="250"/>
      <c r="AZ17" s="250"/>
      <c r="BA17" s="250"/>
      <c r="BB17" s="250"/>
      <c r="BC17" s="250"/>
      <c r="BD17" s="298">
        <f>BD11+BD14</f>
        <v>0</v>
      </c>
      <c r="BE17" s="298"/>
      <c r="BF17" s="298"/>
      <c r="BG17" s="298"/>
      <c r="BH17" s="298"/>
      <c r="BI17" s="298"/>
      <c r="BJ17" s="298"/>
      <c r="BK17" s="298"/>
      <c r="BL17" s="298"/>
      <c r="BM17" s="298"/>
      <c r="BN17" s="82"/>
    </row>
    <row r="18" spans="1:66" ht="16.5">
      <c r="A18" s="78"/>
      <c r="B18" s="207"/>
      <c r="C18" s="207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3"/>
      <c r="AB18" s="313"/>
      <c r="AC18" s="313"/>
      <c r="AD18" s="313"/>
      <c r="AE18" s="313"/>
      <c r="AF18" s="313"/>
      <c r="AG18" s="313"/>
      <c r="AH18" s="313"/>
      <c r="AI18" s="252"/>
      <c r="AJ18" s="253"/>
      <c r="AK18" s="253"/>
      <c r="AL18" s="253"/>
      <c r="AM18" s="253"/>
      <c r="AN18" s="253"/>
      <c r="AO18" s="253"/>
      <c r="AP18" s="253"/>
      <c r="AQ18" s="253"/>
      <c r="AR18" s="253"/>
      <c r="AS18" s="253"/>
      <c r="AT18" s="253"/>
      <c r="AU18" s="253"/>
      <c r="AV18" s="253"/>
      <c r="AW18" s="253"/>
      <c r="AX18" s="253"/>
      <c r="AY18" s="253"/>
      <c r="AZ18" s="253"/>
      <c r="BA18" s="253"/>
      <c r="BB18" s="253"/>
      <c r="BC18" s="253"/>
      <c r="BD18" s="298"/>
      <c r="BE18" s="298"/>
      <c r="BF18" s="298"/>
      <c r="BG18" s="298"/>
      <c r="BH18" s="298"/>
      <c r="BI18" s="298"/>
      <c r="BJ18" s="298"/>
      <c r="BK18" s="298"/>
      <c r="BL18" s="298"/>
      <c r="BM18" s="298"/>
      <c r="BN18" s="82"/>
    </row>
    <row r="19" spans="1:66" ht="16.5">
      <c r="A19" s="78"/>
      <c r="B19" s="312"/>
      <c r="C19" s="312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252"/>
      <c r="AJ19" s="253"/>
      <c r="AK19" s="253"/>
      <c r="AL19" s="253"/>
      <c r="AM19" s="253"/>
      <c r="AN19" s="253"/>
      <c r="AO19" s="253"/>
      <c r="AP19" s="253"/>
      <c r="AQ19" s="253"/>
      <c r="AR19" s="253"/>
      <c r="AS19" s="253"/>
      <c r="AT19" s="253"/>
      <c r="AU19" s="253"/>
      <c r="AV19" s="253"/>
      <c r="AW19" s="253"/>
      <c r="AX19" s="253"/>
      <c r="AY19" s="253"/>
      <c r="AZ19" s="253"/>
      <c r="BA19" s="253"/>
      <c r="BB19" s="253"/>
      <c r="BC19" s="253"/>
      <c r="BD19" s="315"/>
      <c r="BE19" s="315"/>
      <c r="BF19" s="315"/>
      <c r="BG19" s="315"/>
      <c r="BH19" s="315"/>
      <c r="BI19" s="315"/>
      <c r="BJ19" s="315"/>
      <c r="BK19" s="315"/>
      <c r="BL19" s="315"/>
      <c r="BM19" s="315"/>
      <c r="BN19" s="82"/>
    </row>
    <row r="20" spans="1:66" ht="16.5">
      <c r="A20" s="78"/>
      <c r="B20" s="207" t="s">
        <v>30</v>
      </c>
      <c r="C20" s="207"/>
      <c r="D20" s="288" t="s">
        <v>84</v>
      </c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  <c r="AH20" s="290"/>
      <c r="AI20" s="316" t="s">
        <v>85</v>
      </c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8"/>
      <c r="BA20" s="303" t="s">
        <v>86</v>
      </c>
      <c r="BB20" s="304"/>
      <c r="BC20" s="305"/>
      <c r="BD20" s="248"/>
      <c r="BE20" s="248"/>
      <c r="BF20" s="248"/>
      <c r="BG20" s="248"/>
      <c r="BH20" s="248"/>
      <c r="BI20" s="248"/>
      <c r="BJ20" s="248"/>
      <c r="BK20" s="248"/>
      <c r="BL20" s="248"/>
      <c r="BM20" s="248"/>
      <c r="BN20" s="82"/>
    </row>
    <row r="21" spans="1:66" ht="16.5">
      <c r="A21" s="78"/>
      <c r="B21" s="207"/>
      <c r="C21" s="207"/>
      <c r="D21" s="291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3"/>
      <c r="AI21" s="319"/>
      <c r="AJ21" s="320"/>
      <c r="AK21" s="320"/>
      <c r="AL21" s="320"/>
      <c r="AM21" s="320"/>
      <c r="AN21" s="320"/>
      <c r="AO21" s="320"/>
      <c r="AP21" s="320"/>
      <c r="AQ21" s="320"/>
      <c r="AR21" s="320"/>
      <c r="AS21" s="320"/>
      <c r="AT21" s="320"/>
      <c r="AU21" s="320"/>
      <c r="AV21" s="320"/>
      <c r="AW21" s="320"/>
      <c r="AX21" s="320"/>
      <c r="AY21" s="320"/>
      <c r="AZ21" s="321"/>
      <c r="BA21" s="306"/>
      <c r="BB21" s="307"/>
      <c r="BC21" s="308"/>
      <c r="BD21" s="248"/>
      <c r="BE21" s="248"/>
      <c r="BF21" s="248"/>
      <c r="BG21" s="248"/>
      <c r="BH21" s="248"/>
      <c r="BI21" s="248"/>
      <c r="BJ21" s="248"/>
      <c r="BK21" s="248"/>
      <c r="BL21" s="248"/>
      <c r="BM21" s="248"/>
      <c r="BN21" s="82"/>
    </row>
    <row r="22" spans="1:66" ht="16.5">
      <c r="A22" s="78"/>
      <c r="B22" s="207"/>
      <c r="C22" s="207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6"/>
      <c r="AI22" s="322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4"/>
      <c r="BA22" s="309"/>
      <c r="BB22" s="310"/>
      <c r="BC22" s="311"/>
      <c r="BD22" s="248"/>
      <c r="BE22" s="248"/>
      <c r="BF22" s="248"/>
      <c r="BG22" s="248"/>
      <c r="BH22" s="248"/>
      <c r="BI22" s="248"/>
      <c r="BJ22" s="248"/>
      <c r="BK22" s="248"/>
      <c r="BL22" s="248"/>
      <c r="BM22" s="248"/>
      <c r="BN22" s="82"/>
    </row>
    <row r="23" spans="1:66" ht="16.5">
      <c r="A23" s="78"/>
      <c r="B23" s="207" t="s">
        <v>28</v>
      </c>
      <c r="C23" s="207"/>
      <c r="D23" s="299" t="s">
        <v>87</v>
      </c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  <c r="AH23" s="299"/>
      <c r="AI23" s="301" t="s">
        <v>88</v>
      </c>
      <c r="AJ23" s="301"/>
      <c r="AK23" s="301"/>
      <c r="AL23" s="301"/>
      <c r="AM23" s="301"/>
      <c r="AN23" s="301"/>
      <c r="AO23" s="301"/>
      <c r="AP23" s="301"/>
      <c r="AQ23" s="301"/>
      <c r="AR23" s="301"/>
      <c r="AS23" s="301"/>
      <c r="AT23" s="301"/>
      <c r="AU23" s="301"/>
      <c r="AV23" s="301"/>
      <c r="AW23" s="301"/>
      <c r="AX23" s="301"/>
      <c r="AY23" s="301"/>
      <c r="AZ23" s="301"/>
      <c r="BA23" s="303" t="s">
        <v>89</v>
      </c>
      <c r="BB23" s="304"/>
      <c r="BC23" s="305"/>
      <c r="BD23" s="248"/>
      <c r="BE23" s="248"/>
      <c r="BF23" s="248"/>
      <c r="BG23" s="248"/>
      <c r="BH23" s="248"/>
      <c r="BI23" s="248"/>
      <c r="BJ23" s="248"/>
      <c r="BK23" s="248"/>
      <c r="BL23" s="248"/>
      <c r="BM23" s="248"/>
      <c r="BN23" s="82"/>
    </row>
    <row r="24" spans="1:66" ht="16.5">
      <c r="A24" s="78"/>
      <c r="B24" s="207"/>
      <c r="C24" s="207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300"/>
      <c r="Z24" s="300"/>
      <c r="AA24" s="300"/>
      <c r="AB24" s="300"/>
      <c r="AC24" s="300"/>
      <c r="AD24" s="300"/>
      <c r="AE24" s="300"/>
      <c r="AF24" s="300"/>
      <c r="AG24" s="300"/>
      <c r="AH24" s="300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6"/>
      <c r="BB24" s="307"/>
      <c r="BC24" s="308"/>
      <c r="BD24" s="248"/>
      <c r="BE24" s="248"/>
      <c r="BF24" s="248"/>
      <c r="BG24" s="248"/>
      <c r="BH24" s="248"/>
      <c r="BI24" s="248"/>
      <c r="BJ24" s="248"/>
      <c r="BK24" s="248"/>
      <c r="BL24" s="248"/>
      <c r="BM24" s="248"/>
      <c r="BN24" s="82"/>
    </row>
    <row r="25" spans="1:66" ht="16.5">
      <c r="A25" s="78"/>
      <c r="B25" s="207"/>
      <c r="C25" s="207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00"/>
      <c r="W25" s="300"/>
      <c r="X25" s="300"/>
      <c r="Y25" s="300"/>
      <c r="Z25" s="300"/>
      <c r="AA25" s="300"/>
      <c r="AB25" s="300"/>
      <c r="AC25" s="300"/>
      <c r="AD25" s="300"/>
      <c r="AE25" s="300"/>
      <c r="AF25" s="300"/>
      <c r="AG25" s="300"/>
      <c r="AH25" s="300"/>
      <c r="AI25" s="302"/>
      <c r="AJ25" s="302"/>
      <c r="AK25" s="302"/>
      <c r="AL25" s="302"/>
      <c r="AM25" s="302"/>
      <c r="AN25" s="302"/>
      <c r="AO25" s="302"/>
      <c r="AP25" s="302"/>
      <c r="AQ25" s="302"/>
      <c r="AR25" s="302"/>
      <c r="AS25" s="302"/>
      <c r="AT25" s="302"/>
      <c r="AU25" s="302"/>
      <c r="AV25" s="302"/>
      <c r="AW25" s="302"/>
      <c r="AX25" s="302"/>
      <c r="AY25" s="302"/>
      <c r="AZ25" s="302"/>
      <c r="BA25" s="309"/>
      <c r="BB25" s="310"/>
      <c r="BC25" s="311"/>
      <c r="BD25" s="248"/>
      <c r="BE25" s="248"/>
      <c r="BF25" s="248"/>
      <c r="BG25" s="248"/>
      <c r="BH25" s="248"/>
      <c r="BI25" s="248"/>
      <c r="BJ25" s="248"/>
      <c r="BK25" s="248"/>
      <c r="BL25" s="248"/>
      <c r="BM25" s="248"/>
      <c r="BN25" s="82"/>
    </row>
    <row r="26" spans="1:66" ht="16.5">
      <c r="A26" s="78"/>
      <c r="B26" s="207" t="s">
        <v>27</v>
      </c>
      <c r="C26" s="207"/>
      <c r="D26" s="249" t="s">
        <v>25</v>
      </c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50"/>
      <c r="AI26" s="250"/>
      <c r="AJ26" s="250"/>
      <c r="AK26" s="250"/>
      <c r="AL26" s="250"/>
      <c r="AM26" s="250"/>
      <c r="AN26" s="250"/>
      <c r="AO26" s="250"/>
      <c r="AP26" s="250"/>
      <c r="AQ26" s="250"/>
      <c r="AR26" s="250"/>
      <c r="AS26" s="250"/>
      <c r="AT26" s="250"/>
      <c r="AU26" s="250"/>
      <c r="AV26" s="250"/>
      <c r="AW26" s="250"/>
      <c r="AX26" s="250"/>
      <c r="AY26" s="250"/>
      <c r="AZ26" s="250"/>
      <c r="BA26" s="250"/>
      <c r="BB26" s="250"/>
      <c r="BC26" s="251"/>
      <c r="BD26" s="298">
        <f>BD17+BD20+BD23</f>
        <v>0</v>
      </c>
      <c r="BE26" s="298"/>
      <c r="BF26" s="298"/>
      <c r="BG26" s="298"/>
      <c r="BH26" s="298"/>
      <c r="BI26" s="298"/>
      <c r="BJ26" s="298"/>
      <c r="BK26" s="298"/>
      <c r="BL26" s="298"/>
      <c r="BM26" s="298"/>
      <c r="BN26" s="82"/>
    </row>
    <row r="27" spans="1:66" ht="16.5">
      <c r="A27" s="78"/>
      <c r="B27" s="207"/>
      <c r="C27" s="207"/>
      <c r="D27" s="252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253"/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253"/>
      <c r="AO27" s="253"/>
      <c r="AP27" s="253"/>
      <c r="AQ27" s="253"/>
      <c r="AR27" s="253"/>
      <c r="AS27" s="253"/>
      <c r="AT27" s="253"/>
      <c r="AU27" s="253"/>
      <c r="AV27" s="253"/>
      <c r="AW27" s="253"/>
      <c r="AX27" s="253"/>
      <c r="AY27" s="253"/>
      <c r="AZ27" s="253"/>
      <c r="BA27" s="253"/>
      <c r="BB27" s="253"/>
      <c r="BC27" s="254"/>
      <c r="BD27" s="298"/>
      <c r="BE27" s="298"/>
      <c r="BF27" s="298"/>
      <c r="BG27" s="298"/>
      <c r="BH27" s="298"/>
      <c r="BI27" s="298"/>
      <c r="BJ27" s="298"/>
      <c r="BK27" s="298"/>
      <c r="BL27" s="298"/>
      <c r="BM27" s="298"/>
      <c r="BN27" s="82"/>
    </row>
    <row r="28" spans="1:66" ht="16.5">
      <c r="A28" s="78"/>
      <c r="B28" s="207"/>
      <c r="C28" s="207"/>
      <c r="D28" s="255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56"/>
      <c r="AW28" s="256"/>
      <c r="AX28" s="256"/>
      <c r="AY28" s="256"/>
      <c r="AZ28" s="256"/>
      <c r="BA28" s="256"/>
      <c r="BB28" s="256"/>
      <c r="BC28" s="257"/>
      <c r="BD28" s="298"/>
      <c r="BE28" s="298"/>
      <c r="BF28" s="298"/>
      <c r="BG28" s="298"/>
      <c r="BH28" s="298"/>
      <c r="BI28" s="298"/>
      <c r="BJ28" s="298"/>
      <c r="BK28" s="298"/>
      <c r="BL28" s="298"/>
      <c r="BM28" s="298"/>
      <c r="BN28" s="82"/>
    </row>
    <row r="29" spans="1:66" ht="16.5">
      <c r="A29" s="78"/>
      <c r="B29" s="79"/>
      <c r="C29" s="80"/>
      <c r="D29" s="84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1"/>
      <c r="AW29" s="81"/>
      <c r="AX29" s="286"/>
      <c r="AY29" s="286"/>
      <c r="AZ29" s="286"/>
      <c r="BA29" s="286"/>
      <c r="BB29" s="81"/>
      <c r="BC29" s="81"/>
      <c r="BD29" s="81"/>
      <c r="BE29" s="83"/>
      <c r="BF29" s="82"/>
      <c r="BG29" s="82"/>
      <c r="BH29" s="82"/>
      <c r="BI29" s="82"/>
      <c r="BJ29" s="82"/>
      <c r="BK29" s="82"/>
      <c r="BL29" s="82"/>
      <c r="BM29" s="82"/>
      <c r="BN29" s="82"/>
    </row>
    <row r="30" spans="1:66" ht="16.5">
      <c r="A30" s="78"/>
      <c r="B30" s="79"/>
      <c r="C30" s="80"/>
      <c r="D30" s="84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1"/>
      <c r="Q30" s="81"/>
      <c r="R30" s="81"/>
      <c r="S30" s="81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1"/>
      <c r="AW30" s="81"/>
      <c r="AX30" s="90"/>
      <c r="AY30" s="90"/>
      <c r="AZ30" s="90"/>
      <c r="BA30" s="90"/>
      <c r="BB30" s="81"/>
      <c r="BC30" s="81"/>
      <c r="BD30" s="81"/>
      <c r="BE30" s="83"/>
      <c r="BF30" s="82"/>
      <c r="BG30" s="82"/>
      <c r="BH30" s="82"/>
      <c r="BI30" s="82"/>
      <c r="BJ30" s="82"/>
      <c r="BK30" s="82"/>
      <c r="BL30" s="82"/>
      <c r="BM30" s="82"/>
      <c r="BN30" s="82"/>
    </row>
    <row r="31" spans="1:66" ht="16.5">
      <c r="A31" s="78"/>
      <c r="B31" s="287"/>
      <c r="C31" s="287"/>
      <c r="D31" s="288" t="s">
        <v>24</v>
      </c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89"/>
      <c r="AQ31" s="289"/>
      <c r="AR31" s="289"/>
      <c r="AS31" s="289"/>
      <c r="AT31" s="289"/>
      <c r="AU31" s="289"/>
      <c r="AV31" s="289"/>
      <c r="AW31" s="289"/>
      <c r="AX31" s="289"/>
      <c r="AY31" s="289"/>
      <c r="AZ31" s="289"/>
      <c r="BA31" s="289"/>
      <c r="BB31" s="289"/>
      <c r="BC31" s="290"/>
      <c r="BD31" s="297" t="s">
        <v>23</v>
      </c>
      <c r="BE31" s="297"/>
      <c r="BF31" s="297"/>
      <c r="BG31" s="297"/>
      <c r="BH31" s="297"/>
      <c r="BI31" s="297"/>
      <c r="BJ31" s="297"/>
      <c r="BK31" s="297"/>
      <c r="BL31" s="297"/>
      <c r="BM31" s="297"/>
      <c r="BN31" s="82"/>
    </row>
    <row r="32" spans="1:66" ht="16.5">
      <c r="A32" s="78"/>
      <c r="B32" s="287"/>
      <c r="C32" s="287"/>
      <c r="D32" s="291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3"/>
      <c r="BD32" s="297"/>
      <c r="BE32" s="297"/>
      <c r="BF32" s="297"/>
      <c r="BG32" s="297"/>
      <c r="BH32" s="297"/>
      <c r="BI32" s="297"/>
      <c r="BJ32" s="297"/>
      <c r="BK32" s="297"/>
      <c r="BL32" s="297"/>
      <c r="BM32" s="297"/>
      <c r="BN32" s="82"/>
    </row>
    <row r="33" spans="1:66" ht="16.5">
      <c r="A33" s="78"/>
      <c r="B33" s="287"/>
      <c r="C33" s="287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6"/>
      <c r="BD33" s="297"/>
      <c r="BE33" s="297"/>
      <c r="BF33" s="297"/>
      <c r="BG33" s="297"/>
      <c r="BH33" s="297"/>
      <c r="BI33" s="297"/>
      <c r="BJ33" s="297"/>
      <c r="BK33" s="297"/>
      <c r="BL33" s="297"/>
      <c r="BM33" s="297"/>
      <c r="BN33" s="82"/>
    </row>
    <row r="34" spans="1:66" ht="16.5">
      <c r="A34" s="78"/>
      <c r="B34" s="207" t="s">
        <v>26</v>
      </c>
      <c r="C34" s="207"/>
      <c r="D34" s="267" t="s">
        <v>90</v>
      </c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268"/>
      <c r="AG34" s="268"/>
      <c r="AH34" s="268"/>
      <c r="AI34" s="268"/>
      <c r="AJ34" s="268"/>
      <c r="AK34" s="268"/>
      <c r="AL34" s="268"/>
      <c r="AM34" s="268"/>
      <c r="AN34" s="268"/>
      <c r="AO34" s="268"/>
      <c r="AP34" s="268"/>
      <c r="AQ34" s="268"/>
      <c r="AR34" s="268"/>
      <c r="AS34" s="268"/>
      <c r="AT34" s="268"/>
      <c r="AU34" s="268"/>
      <c r="AV34" s="268"/>
      <c r="AW34" s="268"/>
      <c r="AX34" s="268"/>
      <c r="AY34" s="268"/>
      <c r="AZ34" s="268"/>
      <c r="BA34" s="268"/>
      <c r="BB34" s="268"/>
      <c r="BC34" s="269"/>
      <c r="BD34" s="276"/>
      <c r="BE34" s="277"/>
      <c r="BF34" s="277"/>
      <c r="BG34" s="277"/>
      <c r="BH34" s="277"/>
      <c r="BI34" s="277"/>
      <c r="BJ34" s="277"/>
      <c r="BK34" s="277"/>
      <c r="BL34" s="277"/>
      <c r="BM34" s="278"/>
      <c r="BN34" s="82"/>
    </row>
    <row r="35" spans="1:66" ht="16.5">
      <c r="A35" s="78"/>
      <c r="B35" s="207"/>
      <c r="C35" s="207"/>
      <c r="D35" s="270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  <c r="AF35" s="271"/>
      <c r="AG35" s="271"/>
      <c r="AH35" s="271"/>
      <c r="AI35" s="271"/>
      <c r="AJ35" s="271"/>
      <c r="AK35" s="271"/>
      <c r="AL35" s="271"/>
      <c r="AM35" s="271"/>
      <c r="AN35" s="271"/>
      <c r="AO35" s="271"/>
      <c r="AP35" s="271"/>
      <c r="AQ35" s="271"/>
      <c r="AR35" s="271"/>
      <c r="AS35" s="271"/>
      <c r="AT35" s="271"/>
      <c r="AU35" s="271"/>
      <c r="AV35" s="271"/>
      <c r="AW35" s="271"/>
      <c r="AX35" s="271"/>
      <c r="AY35" s="271"/>
      <c r="AZ35" s="271"/>
      <c r="BA35" s="271"/>
      <c r="BB35" s="271"/>
      <c r="BC35" s="272"/>
      <c r="BD35" s="279"/>
      <c r="BE35" s="280"/>
      <c r="BF35" s="280"/>
      <c r="BG35" s="280"/>
      <c r="BH35" s="280"/>
      <c r="BI35" s="280"/>
      <c r="BJ35" s="280"/>
      <c r="BK35" s="280"/>
      <c r="BL35" s="280"/>
      <c r="BM35" s="281"/>
      <c r="BN35" s="82"/>
    </row>
    <row r="36" spans="1:66" ht="16.5">
      <c r="A36" s="78"/>
      <c r="B36" s="207"/>
      <c r="C36" s="207"/>
      <c r="D36" s="273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4"/>
      <c r="AG36" s="274"/>
      <c r="AH36" s="274"/>
      <c r="AI36" s="274"/>
      <c r="AJ36" s="274"/>
      <c r="AK36" s="274"/>
      <c r="AL36" s="274"/>
      <c r="AM36" s="274"/>
      <c r="AN36" s="274"/>
      <c r="AO36" s="274"/>
      <c r="AP36" s="274"/>
      <c r="AQ36" s="274"/>
      <c r="AR36" s="274"/>
      <c r="AS36" s="274"/>
      <c r="AT36" s="274"/>
      <c r="AU36" s="274"/>
      <c r="AV36" s="274"/>
      <c r="AW36" s="274"/>
      <c r="AX36" s="274"/>
      <c r="AY36" s="274"/>
      <c r="AZ36" s="274"/>
      <c r="BA36" s="274"/>
      <c r="BB36" s="274"/>
      <c r="BC36" s="275"/>
      <c r="BD36" s="282"/>
      <c r="BE36" s="283"/>
      <c r="BF36" s="283"/>
      <c r="BG36" s="283"/>
      <c r="BH36" s="283"/>
      <c r="BI36" s="283"/>
      <c r="BJ36" s="283"/>
      <c r="BK36" s="283"/>
      <c r="BL36" s="283"/>
      <c r="BM36" s="284"/>
      <c r="BN36" s="82"/>
    </row>
    <row r="37" spans="1:66" ht="16.5">
      <c r="A37" s="78"/>
      <c r="B37" s="207" t="s">
        <v>22</v>
      </c>
      <c r="C37" s="207"/>
      <c r="D37" s="267" t="s">
        <v>20</v>
      </c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8"/>
      <c r="AI37" s="268"/>
      <c r="AJ37" s="268"/>
      <c r="AK37" s="268"/>
      <c r="AL37" s="268"/>
      <c r="AM37" s="268"/>
      <c r="AN37" s="268"/>
      <c r="AO37" s="268"/>
      <c r="AP37" s="268"/>
      <c r="AQ37" s="268"/>
      <c r="AR37" s="268"/>
      <c r="AS37" s="268"/>
      <c r="AT37" s="268"/>
      <c r="AU37" s="268"/>
      <c r="AV37" s="268"/>
      <c r="AW37" s="268"/>
      <c r="AX37" s="268"/>
      <c r="AY37" s="268"/>
      <c r="AZ37" s="268"/>
      <c r="BA37" s="268"/>
      <c r="BB37" s="268"/>
      <c r="BC37" s="269"/>
      <c r="BD37" s="285"/>
      <c r="BE37" s="285"/>
      <c r="BF37" s="285"/>
      <c r="BG37" s="285"/>
      <c r="BH37" s="285"/>
      <c r="BI37" s="285"/>
      <c r="BJ37" s="285"/>
      <c r="BK37" s="285"/>
      <c r="BL37" s="285"/>
      <c r="BM37" s="285"/>
      <c r="BN37" s="82"/>
    </row>
    <row r="38" spans="1:66" ht="16.5">
      <c r="A38" s="78"/>
      <c r="B38" s="207"/>
      <c r="C38" s="207"/>
      <c r="D38" s="270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1"/>
      <c r="AI38" s="271"/>
      <c r="AJ38" s="271"/>
      <c r="AK38" s="271"/>
      <c r="AL38" s="271"/>
      <c r="AM38" s="271"/>
      <c r="AN38" s="271"/>
      <c r="AO38" s="271"/>
      <c r="AP38" s="271"/>
      <c r="AQ38" s="271"/>
      <c r="AR38" s="271"/>
      <c r="AS38" s="271"/>
      <c r="AT38" s="271"/>
      <c r="AU38" s="271"/>
      <c r="AV38" s="271"/>
      <c r="AW38" s="271"/>
      <c r="AX38" s="271"/>
      <c r="AY38" s="271"/>
      <c r="AZ38" s="271"/>
      <c r="BA38" s="271"/>
      <c r="BB38" s="271"/>
      <c r="BC38" s="272"/>
      <c r="BD38" s="285"/>
      <c r="BE38" s="285"/>
      <c r="BF38" s="285"/>
      <c r="BG38" s="285"/>
      <c r="BH38" s="285"/>
      <c r="BI38" s="285"/>
      <c r="BJ38" s="285"/>
      <c r="BK38" s="285"/>
      <c r="BL38" s="285"/>
      <c r="BM38" s="285"/>
      <c r="BN38" s="82"/>
    </row>
    <row r="39" spans="1:66" ht="16.5">
      <c r="A39" s="78"/>
      <c r="B39" s="207"/>
      <c r="C39" s="207"/>
      <c r="D39" s="273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4"/>
      <c r="U39" s="274"/>
      <c r="V39" s="274"/>
      <c r="W39" s="274"/>
      <c r="X39" s="274"/>
      <c r="Y39" s="274"/>
      <c r="Z39" s="274"/>
      <c r="AA39" s="274"/>
      <c r="AB39" s="274"/>
      <c r="AC39" s="274"/>
      <c r="AD39" s="274"/>
      <c r="AE39" s="274"/>
      <c r="AF39" s="274"/>
      <c r="AG39" s="274"/>
      <c r="AH39" s="274"/>
      <c r="AI39" s="274"/>
      <c r="AJ39" s="274"/>
      <c r="AK39" s="274"/>
      <c r="AL39" s="274"/>
      <c r="AM39" s="274"/>
      <c r="AN39" s="274"/>
      <c r="AO39" s="274"/>
      <c r="AP39" s="274"/>
      <c r="AQ39" s="274"/>
      <c r="AR39" s="274"/>
      <c r="AS39" s="274"/>
      <c r="AT39" s="274"/>
      <c r="AU39" s="274"/>
      <c r="AV39" s="274"/>
      <c r="AW39" s="274"/>
      <c r="AX39" s="274"/>
      <c r="AY39" s="274"/>
      <c r="AZ39" s="274"/>
      <c r="BA39" s="274"/>
      <c r="BB39" s="274"/>
      <c r="BC39" s="275"/>
      <c r="BD39" s="285"/>
      <c r="BE39" s="285"/>
      <c r="BF39" s="285"/>
      <c r="BG39" s="285"/>
      <c r="BH39" s="285"/>
      <c r="BI39" s="285"/>
      <c r="BJ39" s="285"/>
      <c r="BK39" s="285"/>
      <c r="BL39" s="285"/>
      <c r="BM39" s="285"/>
      <c r="BN39" s="82"/>
    </row>
    <row r="40" spans="1:66" ht="16.5">
      <c r="A40" s="78"/>
      <c r="B40" s="207" t="s">
        <v>21</v>
      </c>
      <c r="C40" s="207"/>
      <c r="D40" s="239" t="s">
        <v>16</v>
      </c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1"/>
      <c r="BD40" s="248"/>
      <c r="BE40" s="248"/>
      <c r="BF40" s="248"/>
      <c r="BG40" s="248"/>
      <c r="BH40" s="248"/>
      <c r="BI40" s="248"/>
      <c r="BJ40" s="248"/>
      <c r="BK40" s="248"/>
      <c r="BL40" s="248"/>
      <c r="BM40" s="248"/>
      <c r="BN40" s="82"/>
    </row>
    <row r="41" spans="1:66" ht="16.5">
      <c r="A41" s="78"/>
      <c r="B41" s="207"/>
      <c r="C41" s="207"/>
      <c r="D41" s="242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4"/>
      <c r="BD41" s="248"/>
      <c r="BE41" s="248"/>
      <c r="BF41" s="248"/>
      <c r="BG41" s="248"/>
      <c r="BH41" s="248"/>
      <c r="BI41" s="248"/>
      <c r="BJ41" s="248"/>
      <c r="BK41" s="248"/>
      <c r="BL41" s="248"/>
      <c r="BM41" s="248"/>
      <c r="BN41" s="82"/>
    </row>
    <row r="42" spans="1:66" ht="16.5">
      <c r="A42" s="78"/>
      <c r="B42" s="207"/>
      <c r="C42" s="207"/>
      <c r="D42" s="245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6"/>
      <c r="AK42" s="246"/>
      <c r="AL42" s="246"/>
      <c r="AM42" s="246"/>
      <c r="AN42" s="246"/>
      <c r="AO42" s="246"/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  <c r="BB42" s="246"/>
      <c r="BC42" s="247"/>
      <c r="BD42" s="248"/>
      <c r="BE42" s="248"/>
      <c r="BF42" s="248"/>
      <c r="BG42" s="248"/>
      <c r="BH42" s="248"/>
      <c r="BI42" s="248"/>
      <c r="BJ42" s="248"/>
      <c r="BK42" s="248"/>
      <c r="BL42" s="248"/>
      <c r="BM42" s="248"/>
      <c r="BN42" s="82"/>
    </row>
    <row r="43" spans="1:66" ht="16.5">
      <c r="A43" s="78"/>
      <c r="B43" s="207" t="s">
        <v>19</v>
      </c>
      <c r="C43" s="207"/>
      <c r="D43" s="239" t="s">
        <v>16</v>
      </c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1"/>
      <c r="BD43" s="248"/>
      <c r="BE43" s="248"/>
      <c r="BF43" s="248"/>
      <c r="BG43" s="248"/>
      <c r="BH43" s="248"/>
      <c r="BI43" s="248"/>
      <c r="BJ43" s="248"/>
      <c r="BK43" s="248"/>
      <c r="BL43" s="248"/>
      <c r="BM43" s="248"/>
      <c r="BN43" s="82"/>
    </row>
    <row r="44" spans="1:66" ht="16.5">
      <c r="A44" s="78"/>
      <c r="B44" s="207"/>
      <c r="C44" s="207"/>
      <c r="D44" s="242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4"/>
      <c r="BD44" s="248"/>
      <c r="BE44" s="248"/>
      <c r="BF44" s="248"/>
      <c r="BG44" s="248"/>
      <c r="BH44" s="248"/>
      <c r="BI44" s="248"/>
      <c r="BJ44" s="248"/>
      <c r="BK44" s="248"/>
      <c r="BL44" s="248"/>
      <c r="BM44" s="248"/>
      <c r="BN44" s="82"/>
    </row>
    <row r="45" spans="1:66" ht="16.5">
      <c r="A45" s="78"/>
      <c r="B45" s="207"/>
      <c r="C45" s="207"/>
      <c r="D45" s="245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6"/>
      <c r="AK45" s="246"/>
      <c r="AL45" s="246"/>
      <c r="AM45" s="246"/>
      <c r="AN45" s="246"/>
      <c r="AO45" s="246"/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46"/>
      <c r="BC45" s="247"/>
      <c r="BD45" s="248"/>
      <c r="BE45" s="248"/>
      <c r="BF45" s="248"/>
      <c r="BG45" s="248"/>
      <c r="BH45" s="248"/>
      <c r="BI45" s="248"/>
      <c r="BJ45" s="248"/>
      <c r="BK45" s="248"/>
      <c r="BL45" s="248"/>
      <c r="BM45" s="248"/>
      <c r="BN45" s="82"/>
    </row>
    <row r="46" spans="1:66" ht="16.5">
      <c r="A46" s="78"/>
      <c r="B46" s="207" t="s">
        <v>18</v>
      </c>
      <c r="C46" s="207"/>
      <c r="D46" s="239" t="s">
        <v>16</v>
      </c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  <c r="AP46" s="240"/>
      <c r="AQ46" s="240"/>
      <c r="AR46" s="240"/>
      <c r="AS46" s="240"/>
      <c r="AT46" s="240"/>
      <c r="AU46" s="240"/>
      <c r="AV46" s="240"/>
      <c r="AW46" s="240"/>
      <c r="AX46" s="240"/>
      <c r="AY46" s="240"/>
      <c r="AZ46" s="240"/>
      <c r="BA46" s="240"/>
      <c r="BB46" s="240"/>
      <c r="BC46" s="241"/>
      <c r="BD46" s="248"/>
      <c r="BE46" s="248"/>
      <c r="BF46" s="248"/>
      <c r="BG46" s="248"/>
      <c r="BH46" s="248"/>
      <c r="BI46" s="248"/>
      <c r="BJ46" s="248"/>
      <c r="BK46" s="248"/>
      <c r="BL46" s="248"/>
      <c r="BM46" s="248"/>
      <c r="BN46" s="82"/>
    </row>
    <row r="47" spans="1:66" ht="16.5">
      <c r="A47" s="78"/>
      <c r="B47" s="207"/>
      <c r="C47" s="207"/>
      <c r="D47" s="242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4"/>
      <c r="BD47" s="248"/>
      <c r="BE47" s="248"/>
      <c r="BF47" s="248"/>
      <c r="BG47" s="248"/>
      <c r="BH47" s="248"/>
      <c r="BI47" s="248"/>
      <c r="BJ47" s="248"/>
      <c r="BK47" s="248"/>
      <c r="BL47" s="248"/>
      <c r="BM47" s="248"/>
      <c r="BN47" s="82"/>
    </row>
    <row r="48" spans="1:66" ht="16.5">
      <c r="A48" s="78"/>
      <c r="B48" s="207"/>
      <c r="C48" s="207"/>
      <c r="D48" s="245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  <c r="AK48" s="246"/>
      <c r="AL48" s="246"/>
      <c r="AM48" s="246"/>
      <c r="AN48" s="246"/>
      <c r="AO48" s="246"/>
      <c r="AP48" s="246"/>
      <c r="AQ48" s="246"/>
      <c r="AR48" s="246"/>
      <c r="AS48" s="246"/>
      <c r="AT48" s="246"/>
      <c r="AU48" s="246"/>
      <c r="AV48" s="246"/>
      <c r="AW48" s="246"/>
      <c r="AX48" s="246"/>
      <c r="AY48" s="246"/>
      <c r="AZ48" s="246"/>
      <c r="BA48" s="246"/>
      <c r="BB48" s="246"/>
      <c r="BC48" s="247"/>
      <c r="BD48" s="248"/>
      <c r="BE48" s="248"/>
      <c r="BF48" s="248"/>
      <c r="BG48" s="248"/>
      <c r="BH48" s="248"/>
      <c r="BI48" s="248"/>
      <c r="BJ48" s="248"/>
      <c r="BK48" s="248"/>
      <c r="BL48" s="248"/>
      <c r="BM48" s="248"/>
      <c r="BN48" s="82"/>
    </row>
    <row r="49" spans="1:66" ht="16.5">
      <c r="A49" s="78"/>
      <c r="B49" s="207" t="s">
        <v>17</v>
      </c>
      <c r="C49" s="207"/>
      <c r="D49" s="249" t="s">
        <v>91</v>
      </c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0"/>
      <c r="AK49" s="250"/>
      <c r="AL49" s="250"/>
      <c r="AM49" s="250"/>
      <c r="AN49" s="250"/>
      <c r="AO49" s="250"/>
      <c r="AP49" s="250"/>
      <c r="AQ49" s="250"/>
      <c r="AR49" s="250"/>
      <c r="AS49" s="250"/>
      <c r="AT49" s="250"/>
      <c r="AU49" s="250"/>
      <c r="AV49" s="250"/>
      <c r="AW49" s="250"/>
      <c r="AX49" s="250"/>
      <c r="AY49" s="250"/>
      <c r="AZ49" s="250"/>
      <c r="BA49" s="250"/>
      <c r="BB49" s="250"/>
      <c r="BC49" s="251"/>
      <c r="BD49" s="258">
        <f>BD34+BD40+BD43+BD46</f>
        <v>0</v>
      </c>
      <c r="BE49" s="259"/>
      <c r="BF49" s="259"/>
      <c r="BG49" s="259"/>
      <c r="BH49" s="259"/>
      <c r="BI49" s="259"/>
      <c r="BJ49" s="259"/>
      <c r="BK49" s="259"/>
      <c r="BL49" s="259"/>
      <c r="BM49" s="260"/>
      <c r="BN49" s="82"/>
    </row>
    <row r="50" spans="1:66" ht="16.5">
      <c r="A50" s="78"/>
      <c r="B50" s="207"/>
      <c r="C50" s="207"/>
      <c r="D50" s="252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3"/>
      <c r="AK50" s="253"/>
      <c r="AL50" s="253"/>
      <c r="AM50" s="253"/>
      <c r="AN50" s="253"/>
      <c r="AO50" s="253"/>
      <c r="AP50" s="253"/>
      <c r="AQ50" s="253"/>
      <c r="AR50" s="253"/>
      <c r="AS50" s="253"/>
      <c r="AT50" s="253"/>
      <c r="AU50" s="253"/>
      <c r="AV50" s="253"/>
      <c r="AW50" s="253"/>
      <c r="AX50" s="253"/>
      <c r="AY50" s="253"/>
      <c r="AZ50" s="253"/>
      <c r="BA50" s="253"/>
      <c r="BB50" s="253"/>
      <c r="BC50" s="254"/>
      <c r="BD50" s="261"/>
      <c r="BE50" s="262"/>
      <c r="BF50" s="262"/>
      <c r="BG50" s="262"/>
      <c r="BH50" s="262"/>
      <c r="BI50" s="262"/>
      <c r="BJ50" s="262"/>
      <c r="BK50" s="262"/>
      <c r="BL50" s="262"/>
      <c r="BM50" s="263"/>
      <c r="BN50" s="82"/>
    </row>
    <row r="51" spans="1:66" ht="16.5">
      <c r="A51" s="78"/>
      <c r="B51" s="207"/>
      <c r="C51" s="207"/>
      <c r="D51" s="255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256"/>
      <c r="AP51" s="256"/>
      <c r="AQ51" s="256"/>
      <c r="AR51" s="256"/>
      <c r="AS51" s="256"/>
      <c r="AT51" s="256"/>
      <c r="AU51" s="256"/>
      <c r="AV51" s="256"/>
      <c r="AW51" s="256"/>
      <c r="AX51" s="256"/>
      <c r="AY51" s="256"/>
      <c r="AZ51" s="256"/>
      <c r="BA51" s="256"/>
      <c r="BB51" s="256"/>
      <c r="BC51" s="257"/>
      <c r="BD51" s="264"/>
      <c r="BE51" s="265"/>
      <c r="BF51" s="265"/>
      <c r="BG51" s="265"/>
      <c r="BH51" s="265"/>
      <c r="BI51" s="265"/>
      <c r="BJ51" s="265"/>
      <c r="BK51" s="265"/>
      <c r="BL51" s="265"/>
      <c r="BM51" s="266"/>
      <c r="BN51" s="82"/>
    </row>
    <row r="52" spans="1:66" ht="16.5">
      <c r="A52" s="78"/>
      <c r="B52" s="79"/>
      <c r="C52" s="80"/>
      <c r="D52" s="84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1"/>
      <c r="Q52" s="81"/>
      <c r="R52" s="81"/>
      <c r="S52" s="81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1"/>
      <c r="AW52" s="81"/>
      <c r="AX52" s="90"/>
      <c r="AY52" s="90"/>
      <c r="AZ52" s="90"/>
      <c r="BA52" s="90"/>
      <c r="BB52" s="81"/>
      <c r="BC52" s="81"/>
      <c r="BD52" s="81"/>
      <c r="BE52" s="83"/>
      <c r="BF52" s="82"/>
      <c r="BG52" s="82"/>
      <c r="BH52" s="82"/>
      <c r="BI52" s="82"/>
      <c r="BJ52" s="82"/>
      <c r="BK52" s="82"/>
      <c r="BL52" s="82"/>
      <c r="BM52" s="82"/>
      <c r="BN52" s="82"/>
    </row>
    <row r="53" spans="1:66" ht="16.5">
      <c r="A53" s="78"/>
      <c r="B53" s="79"/>
      <c r="C53" s="80"/>
      <c r="D53" s="84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1"/>
      <c r="Q53" s="81"/>
      <c r="R53" s="81"/>
      <c r="S53" s="81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1"/>
      <c r="AW53" s="81"/>
      <c r="AX53" s="90"/>
      <c r="AY53" s="90"/>
      <c r="AZ53" s="90"/>
      <c r="BA53" s="90"/>
      <c r="BB53" s="81"/>
      <c r="BC53" s="81"/>
      <c r="BD53" s="81"/>
      <c r="BE53" s="83"/>
      <c r="BF53" s="82"/>
      <c r="BG53" s="82"/>
      <c r="BH53" s="82"/>
      <c r="BI53" s="82"/>
      <c r="BJ53" s="82"/>
      <c r="BK53" s="82"/>
      <c r="BL53" s="82"/>
      <c r="BM53" s="82"/>
      <c r="BN53" s="82"/>
    </row>
    <row r="54" spans="1:66" ht="16.5">
      <c r="A54" s="78"/>
      <c r="B54" s="207" t="s">
        <v>15</v>
      </c>
      <c r="C54" s="207"/>
      <c r="D54" s="226" t="s">
        <v>92</v>
      </c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7">
        <f>0.4*BD49</f>
        <v>0</v>
      </c>
      <c r="AY54" s="228"/>
      <c r="AZ54" s="228"/>
      <c r="BA54" s="228"/>
      <c r="BB54" s="228"/>
      <c r="BC54" s="228"/>
      <c r="BD54" s="228"/>
      <c r="BE54" s="228"/>
      <c r="BF54" s="228"/>
      <c r="BG54" s="228"/>
      <c r="BH54" s="228"/>
      <c r="BI54" s="228"/>
      <c r="BJ54" s="228"/>
      <c r="BK54" s="228"/>
      <c r="BL54" s="228"/>
      <c r="BM54" s="229"/>
      <c r="BN54" s="82"/>
    </row>
    <row r="55" spans="1:66" ht="16.5">
      <c r="A55" s="78"/>
      <c r="B55" s="207"/>
      <c r="C55" s="207"/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6"/>
      <c r="AK55" s="226"/>
      <c r="AL55" s="226"/>
      <c r="AM55" s="226"/>
      <c r="AN55" s="226"/>
      <c r="AO55" s="226"/>
      <c r="AP55" s="226"/>
      <c r="AQ55" s="226"/>
      <c r="AR55" s="226"/>
      <c r="AS55" s="226"/>
      <c r="AT55" s="226"/>
      <c r="AU55" s="226"/>
      <c r="AV55" s="226"/>
      <c r="AW55" s="226"/>
      <c r="AX55" s="230"/>
      <c r="AY55" s="231"/>
      <c r="AZ55" s="231"/>
      <c r="BA55" s="231"/>
      <c r="BB55" s="231"/>
      <c r="BC55" s="231"/>
      <c r="BD55" s="231"/>
      <c r="BE55" s="231"/>
      <c r="BF55" s="231"/>
      <c r="BG55" s="231"/>
      <c r="BH55" s="231"/>
      <c r="BI55" s="231"/>
      <c r="BJ55" s="231"/>
      <c r="BK55" s="231"/>
      <c r="BL55" s="231"/>
      <c r="BM55" s="232"/>
      <c r="BN55" s="82"/>
    </row>
    <row r="56" spans="1:66" ht="16.5">
      <c r="A56" s="78"/>
      <c r="B56" s="207"/>
      <c r="C56" s="207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6"/>
      <c r="X56" s="226"/>
      <c r="Y56" s="226"/>
      <c r="Z56" s="226"/>
      <c r="AA56" s="226"/>
      <c r="AB56" s="226"/>
      <c r="AC56" s="226"/>
      <c r="AD56" s="226"/>
      <c r="AE56" s="226"/>
      <c r="AF56" s="226"/>
      <c r="AG56" s="226"/>
      <c r="AH56" s="226"/>
      <c r="AI56" s="226"/>
      <c r="AJ56" s="226"/>
      <c r="AK56" s="226"/>
      <c r="AL56" s="226"/>
      <c r="AM56" s="226"/>
      <c r="AN56" s="226"/>
      <c r="AO56" s="226"/>
      <c r="AP56" s="226"/>
      <c r="AQ56" s="226"/>
      <c r="AR56" s="226"/>
      <c r="AS56" s="226"/>
      <c r="AT56" s="226"/>
      <c r="AU56" s="226"/>
      <c r="AV56" s="226"/>
      <c r="AW56" s="226"/>
      <c r="AX56" s="233"/>
      <c r="AY56" s="234"/>
      <c r="AZ56" s="234"/>
      <c r="BA56" s="234"/>
      <c r="BB56" s="234"/>
      <c r="BC56" s="234"/>
      <c r="BD56" s="234"/>
      <c r="BE56" s="234"/>
      <c r="BF56" s="234"/>
      <c r="BG56" s="234"/>
      <c r="BH56" s="234"/>
      <c r="BI56" s="234"/>
      <c r="BJ56" s="234"/>
      <c r="BK56" s="234"/>
      <c r="BL56" s="234"/>
      <c r="BM56" s="235"/>
      <c r="BN56" s="82"/>
    </row>
    <row r="57" spans="1:66" ht="16.5">
      <c r="A57" s="78"/>
      <c r="B57" s="207" t="s">
        <v>14</v>
      </c>
      <c r="C57" s="207"/>
      <c r="D57" s="236" t="s">
        <v>12</v>
      </c>
      <c r="E57" s="236"/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  <c r="AE57" s="236"/>
      <c r="AF57" s="236"/>
      <c r="AG57" s="236"/>
      <c r="AH57" s="236"/>
      <c r="AI57" s="236"/>
      <c r="AJ57" s="236"/>
      <c r="AK57" s="236"/>
      <c r="AL57" s="236"/>
      <c r="AM57" s="236"/>
      <c r="AN57" s="236"/>
      <c r="AO57" s="236"/>
      <c r="AP57" s="236"/>
      <c r="AQ57" s="236"/>
      <c r="AR57" s="236"/>
      <c r="AS57" s="236"/>
      <c r="AT57" s="236"/>
      <c r="AU57" s="236"/>
      <c r="AV57" s="236"/>
      <c r="AW57" s="236"/>
      <c r="AX57" s="237" t="str">
        <f>IF(AX54=0,"NO",IF(BD26&gt;AX54,"NO","OK"))</f>
        <v>NO</v>
      </c>
      <c r="AY57" s="237"/>
      <c r="AZ57" s="237"/>
      <c r="BA57" s="237"/>
      <c r="BB57" s="237"/>
      <c r="BC57" s="237"/>
      <c r="BD57" s="237"/>
      <c r="BE57" s="237"/>
      <c r="BF57" s="237"/>
      <c r="BG57" s="237"/>
      <c r="BH57" s="237"/>
      <c r="BI57" s="237"/>
      <c r="BJ57" s="237"/>
      <c r="BK57" s="237"/>
      <c r="BL57" s="237"/>
      <c r="BM57" s="237"/>
      <c r="BN57" s="82"/>
    </row>
    <row r="58" spans="1:66" ht="16.5">
      <c r="A58" s="78"/>
      <c r="B58" s="207"/>
      <c r="C58" s="207"/>
      <c r="D58" s="236"/>
      <c r="E58" s="236"/>
      <c r="F58" s="236"/>
      <c r="G58" s="236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  <c r="AE58" s="236"/>
      <c r="AF58" s="236"/>
      <c r="AG58" s="236"/>
      <c r="AH58" s="236"/>
      <c r="AI58" s="236"/>
      <c r="AJ58" s="236"/>
      <c r="AK58" s="236"/>
      <c r="AL58" s="236"/>
      <c r="AM58" s="236"/>
      <c r="AN58" s="236"/>
      <c r="AO58" s="236"/>
      <c r="AP58" s="236"/>
      <c r="AQ58" s="236"/>
      <c r="AR58" s="236"/>
      <c r="AS58" s="236"/>
      <c r="AT58" s="236"/>
      <c r="AU58" s="236"/>
      <c r="AV58" s="236"/>
      <c r="AW58" s="236"/>
      <c r="AX58" s="237"/>
      <c r="AY58" s="237"/>
      <c r="AZ58" s="237"/>
      <c r="BA58" s="237"/>
      <c r="BB58" s="237"/>
      <c r="BC58" s="237"/>
      <c r="BD58" s="237"/>
      <c r="BE58" s="237"/>
      <c r="BF58" s="237"/>
      <c r="BG58" s="237"/>
      <c r="BH58" s="237"/>
      <c r="BI58" s="237"/>
      <c r="BJ58" s="237"/>
      <c r="BK58" s="237"/>
      <c r="BL58" s="237"/>
      <c r="BM58" s="237"/>
      <c r="BN58" s="82"/>
    </row>
    <row r="59" spans="1:66" ht="17.25" thickBot="1">
      <c r="A59" s="78"/>
      <c r="B59" s="207"/>
      <c r="C59" s="207"/>
      <c r="D59" s="236"/>
      <c r="E59" s="236"/>
      <c r="F59" s="236"/>
      <c r="G59" s="236"/>
      <c r="H59" s="236"/>
      <c r="I59" s="236"/>
      <c r="J59" s="236"/>
      <c r="K59" s="236"/>
      <c r="L59" s="236"/>
      <c r="M59" s="236"/>
      <c r="N59" s="236"/>
      <c r="O59" s="236"/>
      <c r="P59" s="236"/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6"/>
      <c r="AK59" s="236"/>
      <c r="AL59" s="236"/>
      <c r="AM59" s="236"/>
      <c r="AN59" s="236"/>
      <c r="AO59" s="236"/>
      <c r="AP59" s="236"/>
      <c r="AQ59" s="236"/>
      <c r="AR59" s="236"/>
      <c r="AS59" s="236"/>
      <c r="AT59" s="236"/>
      <c r="AU59" s="236"/>
      <c r="AV59" s="236"/>
      <c r="AW59" s="236"/>
      <c r="AX59" s="238"/>
      <c r="AY59" s="238"/>
      <c r="AZ59" s="238"/>
      <c r="BA59" s="238"/>
      <c r="BB59" s="238"/>
      <c r="BC59" s="238"/>
      <c r="BD59" s="238"/>
      <c r="BE59" s="238"/>
      <c r="BF59" s="238"/>
      <c r="BG59" s="238"/>
      <c r="BH59" s="238"/>
      <c r="BI59" s="238"/>
      <c r="BJ59" s="238"/>
      <c r="BK59" s="238"/>
      <c r="BL59" s="238"/>
      <c r="BM59" s="238"/>
      <c r="BN59" s="82"/>
    </row>
    <row r="60" spans="1:66" ht="16.5">
      <c r="A60" s="78"/>
      <c r="B60" s="207" t="s">
        <v>13</v>
      </c>
      <c r="C60" s="207"/>
      <c r="D60" s="208" t="str">
        <f>IF(AX57="OK","L'INVESTIMENTO HA SOSTENIBILITA' FINANZIARIA ED ECONOMICA","L'INVESTIMENTO NON HA SOSTENIBILITA' FINANZIARIA ED ECONOMICA")</f>
        <v>L'INVESTIMENTO NON HA SOSTENIBILITA' FINANZIARIA ED ECONOMICA</v>
      </c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  <c r="AA60" s="208"/>
      <c r="AB60" s="208"/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208"/>
      <c r="AN60" s="208"/>
      <c r="AO60" s="208"/>
      <c r="AP60" s="208"/>
      <c r="AQ60" s="208"/>
      <c r="AR60" s="208"/>
      <c r="AS60" s="208"/>
      <c r="AT60" s="208"/>
      <c r="AU60" s="208"/>
      <c r="AV60" s="208"/>
      <c r="AW60" s="209"/>
      <c r="AX60" s="210" t="str">
        <f>IF(AX57="OK","OK","Per valutazione diversa fornire bilancio o documentazione economico e finanziaria di maggior dettaglio e verificabile")</f>
        <v>Per valutazione diversa fornire bilancio o documentazione economico e finanziaria di maggior dettaglio e verificabile</v>
      </c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  <c r="BI60" s="211"/>
      <c r="BJ60" s="211"/>
      <c r="BK60" s="211"/>
      <c r="BL60" s="211"/>
      <c r="BM60" s="212"/>
      <c r="BN60" s="82"/>
    </row>
    <row r="61" spans="1:66" ht="16.5">
      <c r="A61" s="78"/>
      <c r="B61" s="207"/>
      <c r="C61" s="207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8"/>
      <c r="AN61" s="208"/>
      <c r="AO61" s="208"/>
      <c r="AP61" s="208"/>
      <c r="AQ61" s="208"/>
      <c r="AR61" s="208"/>
      <c r="AS61" s="208"/>
      <c r="AT61" s="208"/>
      <c r="AU61" s="208"/>
      <c r="AV61" s="208"/>
      <c r="AW61" s="209"/>
      <c r="AX61" s="213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  <c r="BI61" s="214"/>
      <c r="BJ61" s="214"/>
      <c r="BK61" s="214"/>
      <c r="BL61" s="214"/>
      <c r="BM61" s="215"/>
      <c r="BN61" s="82"/>
    </row>
    <row r="62" spans="1:66" ht="17.25" thickBot="1">
      <c r="A62" s="78"/>
      <c r="B62" s="207"/>
      <c r="C62" s="207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208"/>
      <c r="AN62" s="208"/>
      <c r="AO62" s="208"/>
      <c r="AP62" s="208"/>
      <c r="AQ62" s="208"/>
      <c r="AR62" s="208"/>
      <c r="AS62" s="208"/>
      <c r="AT62" s="208"/>
      <c r="AU62" s="208"/>
      <c r="AV62" s="208"/>
      <c r="AW62" s="209"/>
      <c r="AX62" s="216"/>
      <c r="AY62" s="217"/>
      <c r="AZ62" s="217"/>
      <c r="BA62" s="217"/>
      <c r="BB62" s="217"/>
      <c r="BC62" s="217"/>
      <c r="BD62" s="217"/>
      <c r="BE62" s="217"/>
      <c r="BF62" s="217"/>
      <c r="BG62" s="217"/>
      <c r="BH62" s="217"/>
      <c r="BI62" s="217"/>
      <c r="BJ62" s="217"/>
      <c r="BK62" s="217"/>
      <c r="BL62" s="217"/>
      <c r="BM62" s="218"/>
      <c r="BN62" s="82"/>
    </row>
    <row r="63" spans="1:66" ht="33">
      <c r="A63" s="78"/>
      <c r="B63" s="85"/>
      <c r="C63" s="85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2"/>
    </row>
    <row r="64" spans="1:66" ht="33">
      <c r="A64" s="78"/>
      <c r="B64" s="85"/>
      <c r="C64" s="85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2"/>
    </row>
    <row r="65" spans="1:66" ht="23.25">
      <c r="A65" s="219" t="s">
        <v>93</v>
      </c>
      <c r="B65" s="220"/>
      <c r="C65" s="220"/>
      <c r="D65" s="220"/>
      <c r="E65" s="220"/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  <c r="Z65" s="220"/>
      <c r="AA65" s="220"/>
      <c r="AB65" s="220"/>
      <c r="AC65" s="221"/>
      <c r="AD65" s="67"/>
      <c r="AE65" s="67"/>
      <c r="AF65" s="67"/>
      <c r="AG65" s="67"/>
      <c r="AH65" s="67"/>
      <c r="AI65" s="67"/>
      <c r="AJ65" s="67"/>
      <c r="AK65" s="12"/>
      <c r="AL65" s="12"/>
      <c r="AM65" s="68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 ht="33">
      <c r="A66" s="78"/>
      <c r="B66" s="85"/>
      <c r="C66" s="85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2"/>
    </row>
    <row r="67" spans="1:66" ht="33">
      <c r="A67" s="78"/>
      <c r="B67" s="222" t="s">
        <v>94</v>
      </c>
      <c r="C67" s="223"/>
      <c r="D67" s="171" t="s">
        <v>95</v>
      </c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3"/>
      <c r="V67" s="86"/>
      <c r="W67" s="86"/>
      <c r="X67" s="189">
        <f>[1]Pagina10!Y75</f>
        <v>0</v>
      </c>
      <c r="Y67" s="190"/>
      <c r="Z67" s="190"/>
      <c r="AA67" s="190"/>
      <c r="AB67" s="190"/>
      <c r="AC67" s="190"/>
      <c r="AD67" s="190"/>
      <c r="AE67" s="190"/>
      <c r="AF67" s="190"/>
      <c r="AG67" s="190"/>
      <c r="AH67" s="190"/>
      <c r="AI67" s="191"/>
      <c r="AJ67" s="88"/>
      <c r="AK67" s="88"/>
      <c r="AL67" s="88"/>
      <c r="AM67" s="88"/>
      <c r="AN67" s="88"/>
      <c r="AO67" s="88"/>
      <c r="AP67" s="88"/>
      <c r="AQ67" s="86"/>
      <c r="AR67" s="86"/>
      <c r="AS67" s="86"/>
      <c r="AT67" s="86"/>
      <c r="AU67" s="86"/>
      <c r="AV67" s="86"/>
      <c r="AW67" s="86"/>
      <c r="AX67" s="87"/>
      <c r="AY67" s="87"/>
      <c r="AZ67" s="87"/>
      <c r="BA67" s="87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87"/>
      <c r="BM67" s="87"/>
      <c r="BN67" s="82"/>
    </row>
    <row r="68" spans="1:66" ht="33">
      <c r="A68" s="78"/>
      <c r="B68" s="224"/>
      <c r="C68" s="225"/>
      <c r="D68" s="174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6"/>
      <c r="V68" s="86"/>
      <c r="W68" s="86"/>
      <c r="X68" s="192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194"/>
      <c r="AJ68" s="88"/>
      <c r="AK68" s="88"/>
      <c r="AL68" s="88"/>
      <c r="AM68" s="88"/>
      <c r="AN68" s="88"/>
      <c r="AO68" s="88"/>
      <c r="AP68" s="88"/>
      <c r="AQ68" s="86"/>
      <c r="AR68" s="86"/>
      <c r="AS68" s="86"/>
      <c r="AT68" s="86"/>
      <c r="AU68" s="86"/>
      <c r="AV68" s="86"/>
      <c r="AW68" s="86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2"/>
    </row>
    <row r="69" spans="1:66" ht="33">
      <c r="A69" s="78"/>
      <c r="B69" s="85"/>
      <c r="C69" s="85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7"/>
      <c r="BN69" s="82"/>
    </row>
    <row r="70" spans="1:66" ht="33">
      <c r="A70" s="78"/>
      <c r="B70" s="167" t="s">
        <v>96</v>
      </c>
      <c r="C70" s="168"/>
      <c r="D70" s="171" t="s">
        <v>97</v>
      </c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3"/>
      <c r="V70" s="86"/>
      <c r="W70" s="86"/>
      <c r="X70" s="189">
        <f>[1]Pagina10!BE81</f>
        <v>0</v>
      </c>
      <c r="Y70" s="190"/>
      <c r="Z70" s="190"/>
      <c r="AA70" s="190"/>
      <c r="AB70" s="190"/>
      <c r="AC70" s="190"/>
      <c r="AD70" s="190"/>
      <c r="AE70" s="190"/>
      <c r="AF70" s="190"/>
      <c r="AG70" s="190"/>
      <c r="AH70" s="190"/>
      <c r="AI70" s="191"/>
      <c r="AJ70" s="88"/>
      <c r="AK70" s="88"/>
      <c r="AL70" s="88"/>
      <c r="AM70" s="195" t="s">
        <v>98</v>
      </c>
      <c r="AN70" s="196"/>
      <c r="AO70" s="196"/>
      <c r="AP70" s="196"/>
      <c r="AQ70" s="196"/>
      <c r="AR70" s="196"/>
      <c r="AS70" s="196"/>
      <c r="AT70" s="196"/>
      <c r="AU70" s="196"/>
      <c r="AV70" s="196"/>
      <c r="AW70" s="196"/>
      <c r="AX70" s="196"/>
      <c r="AY70" s="197"/>
      <c r="AZ70" s="87"/>
      <c r="BA70" s="87"/>
      <c r="BB70" s="201">
        <f>X67-X70</f>
        <v>0</v>
      </c>
      <c r="BC70" s="202"/>
      <c r="BD70" s="202"/>
      <c r="BE70" s="202"/>
      <c r="BF70" s="202"/>
      <c r="BG70" s="202"/>
      <c r="BH70" s="202"/>
      <c r="BI70" s="202"/>
      <c r="BJ70" s="202"/>
      <c r="BK70" s="202"/>
      <c r="BL70" s="202"/>
      <c r="BM70" s="203"/>
      <c r="BN70" s="82"/>
    </row>
    <row r="71" spans="1:66" ht="33">
      <c r="A71" s="78"/>
      <c r="B71" s="169"/>
      <c r="C71" s="170"/>
      <c r="D71" s="174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6"/>
      <c r="V71" s="86"/>
      <c r="W71" s="86"/>
      <c r="X71" s="192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194"/>
      <c r="AJ71" s="88"/>
      <c r="AK71" s="88"/>
      <c r="AL71" s="88"/>
      <c r="AM71" s="198"/>
      <c r="AN71" s="199"/>
      <c r="AO71" s="199"/>
      <c r="AP71" s="199"/>
      <c r="AQ71" s="199"/>
      <c r="AR71" s="199"/>
      <c r="AS71" s="199"/>
      <c r="AT71" s="199"/>
      <c r="AU71" s="199"/>
      <c r="AV71" s="199"/>
      <c r="AW71" s="199"/>
      <c r="AX71" s="199"/>
      <c r="AY71" s="200"/>
      <c r="AZ71" s="87"/>
      <c r="BA71" s="87"/>
      <c r="BB71" s="204"/>
      <c r="BC71" s="205"/>
      <c r="BD71" s="205"/>
      <c r="BE71" s="205"/>
      <c r="BF71" s="205"/>
      <c r="BG71" s="205"/>
      <c r="BH71" s="205"/>
      <c r="BI71" s="205"/>
      <c r="BJ71" s="205"/>
      <c r="BK71" s="205"/>
      <c r="BL71" s="205"/>
      <c r="BM71" s="206"/>
      <c r="BN71" s="82"/>
    </row>
    <row r="72" spans="1:66" ht="33">
      <c r="A72" s="78"/>
      <c r="B72" s="85"/>
      <c r="C72" s="85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2"/>
    </row>
    <row r="73" spans="1:66" ht="33">
      <c r="A73" s="78"/>
      <c r="B73" s="167" t="s">
        <v>99</v>
      </c>
      <c r="C73" s="168"/>
      <c r="D73" s="171" t="s">
        <v>100</v>
      </c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3"/>
      <c r="Q73" s="89"/>
      <c r="R73" s="89"/>
      <c r="S73" s="177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8"/>
      <c r="AG73" s="178"/>
      <c r="AH73" s="179"/>
      <c r="AI73" s="86"/>
      <c r="AJ73" s="86"/>
      <c r="AK73" s="86"/>
      <c r="AL73" s="86"/>
      <c r="AM73" s="86"/>
      <c r="AN73" s="171" t="s">
        <v>101</v>
      </c>
      <c r="AO73" s="172"/>
      <c r="AP73" s="172"/>
      <c r="AQ73" s="172"/>
      <c r="AR73" s="172"/>
      <c r="AS73" s="172"/>
      <c r="AT73" s="172"/>
      <c r="AU73" s="172"/>
      <c r="AV73" s="172"/>
      <c r="AW73" s="172"/>
      <c r="AX73" s="172"/>
      <c r="AY73" s="173"/>
      <c r="AZ73" s="87"/>
      <c r="BA73" s="87"/>
      <c r="BB73" s="183"/>
      <c r="BC73" s="184"/>
      <c r="BD73" s="184"/>
      <c r="BE73" s="184"/>
      <c r="BF73" s="184"/>
      <c r="BG73" s="184"/>
      <c r="BH73" s="184"/>
      <c r="BI73" s="184"/>
      <c r="BJ73" s="184"/>
      <c r="BK73" s="184"/>
      <c r="BL73" s="184"/>
      <c r="BM73" s="185"/>
      <c r="BN73" s="82"/>
    </row>
    <row r="74" spans="1:66" ht="33">
      <c r="A74" s="78"/>
      <c r="B74" s="169"/>
      <c r="C74" s="170"/>
      <c r="D74" s="174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6"/>
      <c r="Q74" s="89"/>
      <c r="R74" s="89"/>
      <c r="S74" s="180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181"/>
      <c r="AF74" s="181"/>
      <c r="AG74" s="181"/>
      <c r="AH74" s="182"/>
      <c r="AI74" s="86"/>
      <c r="AJ74" s="86"/>
      <c r="AK74" s="86"/>
      <c r="AL74" s="86"/>
      <c r="AM74" s="86"/>
      <c r="AN74" s="174"/>
      <c r="AO74" s="175"/>
      <c r="AP74" s="175"/>
      <c r="AQ74" s="175"/>
      <c r="AR74" s="175"/>
      <c r="AS74" s="175"/>
      <c r="AT74" s="175"/>
      <c r="AU74" s="175"/>
      <c r="AV74" s="175"/>
      <c r="AW74" s="175"/>
      <c r="AX74" s="175"/>
      <c r="AY74" s="176"/>
      <c r="AZ74" s="87"/>
      <c r="BA74" s="87"/>
      <c r="BB74" s="186"/>
      <c r="BC74" s="187"/>
      <c r="BD74" s="187"/>
      <c r="BE74" s="187"/>
      <c r="BF74" s="187"/>
      <c r="BG74" s="187"/>
      <c r="BH74" s="187"/>
      <c r="BI74" s="187"/>
      <c r="BJ74" s="187"/>
      <c r="BK74" s="187"/>
      <c r="BL74" s="187"/>
      <c r="BM74" s="188"/>
      <c r="BN74" s="82"/>
    </row>
    <row r="75" spans="1:66" ht="33">
      <c r="A75" s="78"/>
      <c r="B75" s="85"/>
      <c r="C75" s="85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2"/>
    </row>
    <row r="77" spans="1:66" ht="23.25">
      <c r="C77" s="93" t="s">
        <v>103</v>
      </c>
    </row>
  </sheetData>
  <mergeCells count="78">
    <mergeCell ref="A1:BN2"/>
    <mergeCell ref="B8:C10"/>
    <mergeCell ref="D8:AH10"/>
    <mergeCell ref="AI8:AZ10"/>
    <mergeCell ref="BA8:BC10"/>
    <mergeCell ref="BD8:BM10"/>
    <mergeCell ref="B14:C16"/>
    <mergeCell ref="D14:AH16"/>
    <mergeCell ref="AI14:AZ16"/>
    <mergeCell ref="BA14:BC16"/>
    <mergeCell ref="BD14:BM16"/>
    <mergeCell ref="B11:C13"/>
    <mergeCell ref="D11:AH13"/>
    <mergeCell ref="AI11:AZ13"/>
    <mergeCell ref="BA11:BC13"/>
    <mergeCell ref="BD11:BM13"/>
    <mergeCell ref="B17:C19"/>
    <mergeCell ref="D17:AH19"/>
    <mergeCell ref="AI17:BC19"/>
    <mergeCell ref="BD17:BM19"/>
    <mergeCell ref="B20:C22"/>
    <mergeCell ref="D20:AH22"/>
    <mergeCell ref="AI20:AZ22"/>
    <mergeCell ref="BA20:BC22"/>
    <mergeCell ref="BD20:BM22"/>
    <mergeCell ref="BD23:BM25"/>
    <mergeCell ref="AX29:BA29"/>
    <mergeCell ref="B31:C33"/>
    <mergeCell ref="D31:BC33"/>
    <mergeCell ref="BD31:BM33"/>
    <mergeCell ref="B26:C28"/>
    <mergeCell ref="D26:BC28"/>
    <mergeCell ref="BD26:BM28"/>
    <mergeCell ref="B23:C25"/>
    <mergeCell ref="D23:AH25"/>
    <mergeCell ref="AI23:AZ25"/>
    <mergeCell ref="BA23:BC25"/>
    <mergeCell ref="B34:C36"/>
    <mergeCell ref="D34:BC36"/>
    <mergeCell ref="BD34:BM36"/>
    <mergeCell ref="B37:C39"/>
    <mergeCell ref="D37:BC39"/>
    <mergeCell ref="BD37:BM39"/>
    <mergeCell ref="B40:C42"/>
    <mergeCell ref="D40:BC42"/>
    <mergeCell ref="BD40:BM42"/>
    <mergeCell ref="B43:C45"/>
    <mergeCell ref="D43:BC45"/>
    <mergeCell ref="BD43:BM45"/>
    <mergeCell ref="B46:C48"/>
    <mergeCell ref="D46:BC48"/>
    <mergeCell ref="BD46:BM48"/>
    <mergeCell ref="B49:C51"/>
    <mergeCell ref="D49:BC51"/>
    <mergeCell ref="BD49:BM51"/>
    <mergeCell ref="B54:C56"/>
    <mergeCell ref="D54:AW56"/>
    <mergeCell ref="AX54:BM56"/>
    <mergeCell ref="B57:C59"/>
    <mergeCell ref="D57:AW59"/>
    <mergeCell ref="AX57:BM59"/>
    <mergeCell ref="B60:C62"/>
    <mergeCell ref="D60:AW62"/>
    <mergeCell ref="AX60:BM62"/>
    <mergeCell ref="A65:AC65"/>
    <mergeCell ref="B67:C68"/>
    <mergeCell ref="D67:U68"/>
    <mergeCell ref="X67:AI68"/>
    <mergeCell ref="B70:C71"/>
    <mergeCell ref="D70:U71"/>
    <mergeCell ref="X70:AI71"/>
    <mergeCell ref="AM70:AY71"/>
    <mergeCell ref="BB70:BM71"/>
    <mergeCell ref="B73:C74"/>
    <mergeCell ref="D73:P74"/>
    <mergeCell ref="S73:AH74"/>
    <mergeCell ref="AN73:AY74"/>
    <mergeCell ref="BB73:BM74"/>
  </mergeCells>
  <conditionalFormatting sqref="AX54:BM59">
    <cfRule type="cellIs" dxfId="9" priority="1" stopIfTrue="1" operator="equal">
      <formula>"OK"</formula>
    </cfRule>
    <cfRule type="cellIs" dxfId="8" priority="2" stopIfTrue="1" operator="equal">
      <formula>"SI"</formula>
    </cfRule>
    <cfRule type="cellIs" dxfId="7" priority="3" stopIfTrue="1" operator="equal">
      <formula>"NO"</formula>
    </cfRule>
    <cfRule type="cellIs" dxfId="6" priority="4" stopIfTrue="1" operator="equal">
      <formula>"SI"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L32"/>
  <sheetViews>
    <sheetView zoomScale="50" zoomScaleNormal="50" workbookViewId="0">
      <selection activeCell="P39" sqref="P39"/>
    </sheetView>
  </sheetViews>
  <sheetFormatPr defaultRowHeight="15"/>
  <sheetData>
    <row r="1" spans="1:60" ht="23.25">
      <c r="A1" s="11" t="s">
        <v>39</v>
      </c>
      <c r="B1" s="10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7"/>
      <c r="AT1" s="7"/>
      <c r="AU1" s="7"/>
      <c r="AV1" s="7"/>
      <c r="AW1" s="7"/>
      <c r="AX1" s="7"/>
      <c r="AY1" s="7"/>
      <c r="AZ1" s="8"/>
      <c r="BA1" s="7"/>
      <c r="BB1" s="7"/>
      <c r="BC1" s="7"/>
      <c r="BD1" s="7"/>
      <c r="BE1" s="7"/>
      <c r="BF1" s="7"/>
      <c r="BG1" s="7"/>
      <c r="BH1" s="7"/>
    </row>
    <row r="2" spans="1:60" ht="25.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92"/>
      <c r="AU2" s="92"/>
      <c r="AV2" s="92"/>
      <c r="AW2" s="3"/>
      <c r="AX2" s="3"/>
      <c r="AY2" s="3"/>
      <c r="AZ2" s="2"/>
      <c r="BA2" s="1"/>
      <c r="BB2" s="1"/>
      <c r="BC2" s="1"/>
      <c r="BD2" s="1"/>
      <c r="BE2" s="1"/>
      <c r="BF2" s="1"/>
      <c r="BG2" s="1"/>
      <c r="BH2" s="1"/>
    </row>
    <row r="3" spans="1:60">
      <c r="A3" s="392"/>
      <c r="B3" s="393"/>
      <c r="C3" s="398" t="s">
        <v>11</v>
      </c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400"/>
      <c r="AB3" s="398" t="s">
        <v>10</v>
      </c>
      <c r="AC3" s="399"/>
      <c r="AD3" s="399"/>
      <c r="AE3" s="399"/>
      <c r="AF3" s="399"/>
      <c r="AG3" s="399"/>
      <c r="AH3" s="399"/>
      <c r="AI3" s="399"/>
      <c r="AJ3" s="399"/>
      <c r="AK3" s="399"/>
      <c r="AL3" s="399"/>
      <c r="AM3" s="399"/>
      <c r="AN3" s="399"/>
      <c r="AO3" s="400"/>
      <c r="AP3" s="398" t="s">
        <v>9</v>
      </c>
      <c r="AQ3" s="399"/>
      <c r="AR3" s="399"/>
      <c r="AS3" s="400"/>
      <c r="AT3" s="407"/>
      <c r="AU3" s="410" t="s">
        <v>8</v>
      </c>
      <c r="AV3" s="411"/>
      <c r="AW3" s="411"/>
      <c r="AX3" s="411"/>
      <c r="AY3" s="411"/>
      <c r="AZ3" s="411"/>
      <c r="BA3" s="411"/>
      <c r="BB3" s="411"/>
      <c r="BC3" s="411"/>
      <c r="BD3" s="407"/>
      <c r="BE3" s="391" t="s">
        <v>7</v>
      </c>
      <c r="BF3" s="391"/>
      <c r="BG3" s="391"/>
      <c r="BH3" s="391"/>
    </row>
    <row r="4" spans="1:60">
      <c r="A4" s="394"/>
      <c r="B4" s="395"/>
      <c r="C4" s="401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3"/>
      <c r="AB4" s="401"/>
      <c r="AC4" s="402"/>
      <c r="AD4" s="402"/>
      <c r="AE4" s="402"/>
      <c r="AF4" s="402"/>
      <c r="AG4" s="402"/>
      <c r="AH4" s="402"/>
      <c r="AI4" s="402"/>
      <c r="AJ4" s="402"/>
      <c r="AK4" s="402"/>
      <c r="AL4" s="402"/>
      <c r="AM4" s="402"/>
      <c r="AN4" s="402"/>
      <c r="AO4" s="403"/>
      <c r="AP4" s="401"/>
      <c r="AQ4" s="402"/>
      <c r="AR4" s="402"/>
      <c r="AS4" s="403"/>
      <c r="AT4" s="408"/>
      <c r="AU4" s="412"/>
      <c r="AV4" s="413"/>
      <c r="AW4" s="413"/>
      <c r="AX4" s="413"/>
      <c r="AY4" s="413"/>
      <c r="AZ4" s="413"/>
      <c r="BA4" s="413"/>
      <c r="BB4" s="413"/>
      <c r="BC4" s="413"/>
      <c r="BD4" s="408"/>
      <c r="BE4" s="391"/>
      <c r="BF4" s="391"/>
      <c r="BG4" s="391"/>
      <c r="BH4" s="391"/>
    </row>
    <row r="5" spans="1:60">
      <c r="A5" s="394"/>
      <c r="B5" s="395"/>
      <c r="C5" s="401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3"/>
      <c r="AB5" s="401"/>
      <c r="AC5" s="402"/>
      <c r="AD5" s="402"/>
      <c r="AE5" s="402"/>
      <c r="AF5" s="402"/>
      <c r="AG5" s="402"/>
      <c r="AH5" s="402"/>
      <c r="AI5" s="402"/>
      <c r="AJ5" s="402"/>
      <c r="AK5" s="402"/>
      <c r="AL5" s="402"/>
      <c r="AM5" s="402"/>
      <c r="AN5" s="402"/>
      <c r="AO5" s="403"/>
      <c r="AP5" s="401"/>
      <c r="AQ5" s="402"/>
      <c r="AR5" s="402"/>
      <c r="AS5" s="403"/>
      <c r="AT5" s="408"/>
      <c r="AU5" s="412"/>
      <c r="AV5" s="413"/>
      <c r="AW5" s="413"/>
      <c r="AX5" s="413"/>
      <c r="AY5" s="413"/>
      <c r="AZ5" s="413"/>
      <c r="BA5" s="413"/>
      <c r="BB5" s="413"/>
      <c r="BC5" s="413"/>
      <c r="BD5" s="408"/>
      <c r="BE5" s="391"/>
      <c r="BF5" s="391"/>
      <c r="BG5" s="391"/>
      <c r="BH5" s="391"/>
    </row>
    <row r="6" spans="1:60">
      <c r="A6" s="396"/>
      <c r="B6" s="397"/>
      <c r="C6" s="404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5"/>
      <c r="X6" s="405"/>
      <c r="Y6" s="405"/>
      <c r="Z6" s="405"/>
      <c r="AA6" s="406"/>
      <c r="AB6" s="404"/>
      <c r="AC6" s="405"/>
      <c r="AD6" s="405"/>
      <c r="AE6" s="405"/>
      <c r="AF6" s="405"/>
      <c r="AG6" s="405"/>
      <c r="AH6" s="405"/>
      <c r="AI6" s="405"/>
      <c r="AJ6" s="405"/>
      <c r="AK6" s="405"/>
      <c r="AL6" s="405"/>
      <c r="AM6" s="405"/>
      <c r="AN6" s="405"/>
      <c r="AO6" s="406"/>
      <c r="AP6" s="404"/>
      <c r="AQ6" s="405"/>
      <c r="AR6" s="405"/>
      <c r="AS6" s="406"/>
      <c r="AT6" s="409"/>
      <c r="AU6" s="414"/>
      <c r="AV6" s="415"/>
      <c r="AW6" s="415"/>
      <c r="AX6" s="415"/>
      <c r="AY6" s="415"/>
      <c r="AZ6" s="415"/>
      <c r="BA6" s="415"/>
      <c r="BB6" s="415"/>
      <c r="BC6" s="415"/>
      <c r="BD6" s="409"/>
      <c r="BE6" s="391"/>
      <c r="BF6" s="391"/>
      <c r="BG6" s="391"/>
      <c r="BH6" s="391"/>
    </row>
    <row r="7" spans="1:60" ht="15" customHeight="1">
      <c r="A7" s="333" t="s">
        <v>6</v>
      </c>
      <c r="B7" s="334"/>
      <c r="C7" s="361" t="s">
        <v>104</v>
      </c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62"/>
      <c r="AA7" s="363"/>
      <c r="AB7" s="370" t="s">
        <v>60</v>
      </c>
      <c r="AC7" s="371"/>
      <c r="AD7" s="371"/>
      <c r="AE7" s="371"/>
      <c r="AF7" s="371"/>
      <c r="AG7" s="371"/>
      <c r="AH7" s="371"/>
      <c r="AI7" s="371"/>
      <c r="AJ7" s="371"/>
      <c r="AK7" s="371"/>
      <c r="AL7" s="371"/>
      <c r="AM7" s="371"/>
      <c r="AN7" s="371"/>
      <c r="AO7" s="372"/>
      <c r="AP7" s="370"/>
      <c r="AQ7" s="371"/>
      <c r="AR7" s="371"/>
      <c r="AS7" s="372"/>
      <c r="AT7" s="379"/>
      <c r="AU7" s="382"/>
      <c r="AV7" s="383"/>
      <c r="AW7" s="383"/>
      <c r="AX7" s="383"/>
      <c r="AY7" s="383"/>
      <c r="AZ7" s="383"/>
      <c r="BA7" s="383"/>
      <c r="BB7" s="383"/>
      <c r="BC7" s="383"/>
      <c r="BD7" s="384"/>
      <c r="BE7" s="360" t="str">
        <f>IF(AP7="x","OK","NO")</f>
        <v>NO</v>
      </c>
      <c r="BF7" s="360"/>
      <c r="BG7" s="360"/>
      <c r="BH7" s="360"/>
    </row>
    <row r="8" spans="1:60" ht="15" customHeight="1">
      <c r="A8" s="335"/>
      <c r="B8" s="336"/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5"/>
      <c r="T8" s="365"/>
      <c r="U8" s="365"/>
      <c r="V8" s="365"/>
      <c r="W8" s="365"/>
      <c r="X8" s="365"/>
      <c r="Y8" s="365"/>
      <c r="Z8" s="365"/>
      <c r="AA8" s="366"/>
      <c r="AB8" s="373"/>
      <c r="AC8" s="374"/>
      <c r="AD8" s="374"/>
      <c r="AE8" s="374"/>
      <c r="AF8" s="374"/>
      <c r="AG8" s="374"/>
      <c r="AH8" s="374"/>
      <c r="AI8" s="374"/>
      <c r="AJ8" s="374"/>
      <c r="AK8" s="374"/>
      <c r="AL8" s="374"/>
      <c r="AM8" s="374"/>
      <c r="AN8" s="374"/>
      <c r="AO8" s="375"/>
      <c r="AP8" s="373"/>
      <c r="AQ8" s="374"/>
      <c r="AR8" s="374"/>
      <c r="AS8" s="375"/>
      <c r="AT8" s="380"/>
      <c r="AU8" s="385"/>
      <c r="AV8" s="386"/>
      <c r="AW8" s="386"/>
      <c r="AX8" s="386"/>
      <c r="AY8" s="386"/>
      <c r="AZ8" s="386"/>
      <c r="BA8" s="386"/>
      <c r="BB8" s="386"/>
      <c r="BC8" s="386"/>
      <c r="BD8" s="387"/>
      <c r="BE8" s="360"/>
      <c r="BF8" s="360"/>
      <c r="BG8" s="360"/>
      <c r="BH8" s="360"/>
    </row>
    <row r="9" spans="1:60" ht="15" customHeight="1">
      <c r="A9" s="335"/>
      <c r="B9" s="336"/>
      <c r="C9" s="364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6"/>
      <c r="AB9" s="373"/>
      <c r="AC9" s="374"/>
      <c r="AD9" s="374"/>
      <c r="AE9" s="374"/>
      <c r="AF9" s="374"/>
      <c r="AG9" s="374"/>
      <c r="AH9" s="374"/>
      <c r="AI9" s="374"/>
      <c r="AJ9" s="374"/>
      <c r="AK9" s="374"/>
      <c r="AL9" s="374"/>
      <c r="AM9" s="374"/>
      <c r="AN9" s="374"/>
      <c r="AO9" s="375"/>
      <c r="AP9" s="373"/>
      <c r="AQ9" s="374"/>
      <c r="AR9" s="374"/>
      <c r="AS9" s="375"/>
      <c r="AT9" s="380"/>
      <c r="AU9" s="385"/>
      <c r="AV9" s="386"/>
      <c r="AW9" s="386"/>
      <c r="AX9" s="386"/>
      <c r="AY9" s="386"/>
      <c r="AZ9" s="386"/>
      <c r="BA9" s="386"/>
      <c r="BB9" s="386"/>
      <c r="BC9" s="386"/>
      <c r="BD9" s="387"/>
      <c r="BE9" s="360"/>
      <c r="BF9" s="360"/>
      <c r="BG9" s="360"/>
      <c r="BH9" s="360"/>
    </row>
    <row r="10" spans="1:60" ht="15" customHeight="1">
      <c r="A10" s="337"/>
      <c r="B10" s="338"/>
      <c r="C10" s="367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  <c r="W10" s="368"/>
      <c r="X10" s="368"/>
      <c r="Y10" s="368"/>
      <c r="Z10" s="368"/>
      <c r="AA10" s="369"/>
      <c r="AB10" s="376"/>
      <c r="AC10" s="377"/>
      <c r="AD10" s="377"/>
      <c r="AE10" s="377"/>
      <c r="AF10" s="377"/>
      <c r="AG10" s="377"/>
      <c r="AH10" s="377"/>
      <c r="AI10" s="377"/>
      <c r="AJ10" s="377"/>
      <c r="AK10" s="377"/>
      <c r="AL10" s="377"/>
      <c r="AM10" s="377"/>
      <c r="AN10" s="377"/>
      <c r="AO10" s="378"/>
      <c r="AP10" s="376"/>
      <c r="AQ10" s="377"/>
      <c r="AR10" s="377"/>
      <c r="AS10" s="378"/>
      <c r="AT10" s="381"/>
      <c r="AU10" s="388"/>
      <c r="AV10" s="389"/>
      <c r="AW10" s="389"/>
      <c r="AX10" s="389"/>
      <c r="AY10" s="389"/>
      <c r="AZ10" s="389"/>
      <c r="BA10" s="389"/>
      <c r="BB10" s="389"/>
      <c r="BC10" s="389"/>
      <c r="BD10" s="390"/>
      <c r="BE10" s="360"/>
      <c r="BF10" s="360"/>
      <c r="BG10" s="360"/>
      <c r="BH10" s="360"/>
    </row>
    <row r="11" spans="1:60">
      <c r="A11" s="333" t="s">
        <v>5</v>
      </c>
      <c r="B11" s="334"/>
      <c r="C11" s="361" t="s">
        <v>40</v>
      </c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3"/>
      <c r="AB11" s="370" t="s">
        <v>60</v>
      </c>
      <c r="AC11" s="371"/>
      <c r="AD11" s="371"/>
      <c r="AE11" s="371"/>
      <c r="AF11" s="371"/>
      <c r="AG11" s="371"/>
      <c r="AH11" s="371"/>
      <c r="AI11" s="371"/>
      <c r="AJ11" s="371"/>
      <c r="AK11" s="371"/>
      <c r="AL11" s="371"/>
      <c r="AM11" s="371"/>
      <c r="AN11" s="371"/>
      <c r="AO11" s="372"/>
      <c r="AP11" s="370" t="s">
        <v>43</v>
      </c>
      <c r="AQ11" s="371"/>
      <c r="AR11" s="371"/>
      <c r="AS11" s="372"/>
      <c r="AT11" s="379"/>
      <c r="AU11" s="382"/>
      <c r="AV11" s="383"/>
      <c r="AW11" s="383"/>
      <c r="AX11" s="383"/>
      <c r="AY11" s="383"/>
      <c r="AZ11" s="383"/>
      <c r="BA11" s="383"/>
      <c r="BB11" s="383"/>
      <c r="BC11" s="383"/>
      <c r="BD11" s="384"/>
      <c r="BE11" s="360" t="str">
        <f>IF(AP11="x","OK","NO")</f>
        <v>OK</v>
      </c>
      <c r="BF11" s="360"/>
      <c r="BG11" s="360"/>
      <c r="BH11" s="360"/>
    </row>
    <row r="12" spans="1:60">
      <c r="A12" s="335"/>
      <c r="B12" s="336"/>
      <c r="C12" s="364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  <c r="Q12" s="365"/>
      <c r="R12" s="365"/>
      <c r="S12" s="365"/>
      <c r="T12" s="365"/>
      <c r="U12" s="365"/>
      <c r="V12" s="365"/>
      <c r="W12" s="365"/>
      <c r="X12" s="365"/>
      <c r="Y12" s="365"/>
      <c r="Z12" s="365"/>
      <c r="AA12" s="366"/>
      <c r="AB12" s="373"/>
      <c r="AC12" s="374"/>
      <c r="AD12" s="374"/>
      <c r="AE12" s="374"/>
      <c r="AF12" s="374"/>
      <c r="AG12" s="374"/>
      <c r="AH12" s="374"/>
      <c r="AI12" s="374"/>
      <c r="AJ12" s="374"/>
      <c r="AK12" s="374"/>
      <c r="AL12" s="374"/>
      <c r="AM12" s="374"/>
      <c r="AN12" s="374"/>
      <c r="AO12" s="375"/>
      <c r="AP12" s="373"/>
      <c r="AQ12" s="374"/>
      <c r="AR12" s="374"/>
      <c r="AS12" s="375"/>
      <c r="AT12" s="380"/>
      <c r="AU12" s="385"/>
      <c r="AV12" s="386"/>
      <c r="AW12" s="386"/>
      <c r="AX12" s="386"/>
      <c r="AY12" s="386"/>
      <c r="AZ12" s="386"/>
      <c r="BA12" s="386"/>
      <c r="BB12" s="386"/>
      <c r="BC12" s="386"/>
      <c r="BD12" s="387"/>
      <c r="BE12" s="360"/>
      <c r="BF12" s="360"/>
      <c r="BG12" s="360"/>
      <c r="BH12" s="360"/>
    </row>
    <row r="13" spans="1:60">
      <c r="A13" s="335"/>
      <c r="B13" s="336"/>
      <c r="C13" s="364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65"/>
      <c r="Q13" s="365"/>
      <c r="R13" s="365"/>
      <c r="S13" s="365"/>
      <c r="T13" s="365"/>
      <c r="U13" s="365"/>
      <c r="V13" s="365"/>
      <c r="W13" s="365"/>
      <c r="X13" s="365"/>
      <c r="Y13" s="365"/>
      <c r="Z13" s="365"/>
      <c r="AA13" s="366"/>
      <c r="AB13" s="373"/>
      <c r="AC13" s="374"/>
      <c r="AD13" s="374"/>
      <c r="AE13" s="374"/>
      <c r="AF13" s="374"/>
      <c r="AG13" s="374"/>
      <c r="AH13" s="374"/>
      <c r="AI13" s="374"/>
      <c r="AJ13" s="374"/>
      <c r="AK13" s="374"/>
      <c r="AL13" s="374"/>
      <c r="AM13" s="374"/>
      <c r="AN13" s="374"/>
      <c r="AO13" s="375"/>
      <c r="AP13" s="373"/>
      <c r="AQ13" s="374"/>
      <c r="AR13" s="374"/>
      <c r="AS13" s="375"/>
      <c r="AT13" s="380"/>
      <c r="AU13" s="385"/>
      <c r="AV13" s="386"/>
      <c r="AW13" s="386"/>
      <c r="AX13" s="386"/>
      <c r="AY13" s="386"/>
      <c r="AZ13" s="386"/>
      <c r="BA13" s="386"/>
      <c r="BB13" s="386"/>
      <c r="BC13" s="386"/>
      <c r="BD13" s="387"/>
      <c r="BE13" s="360"/>
      <c r="BF13" s="360"/>
      <c r="BG13" s="360"/>
      <c r="BH13" s="360"/>
    </row>
    <row r="14" spans="1:60">
      <c r="A14" s="337"/>
      <c r="B14" s="338"/>
      <c r="C14" s="367"/>
      <c r="D14" s="368"/>
      <c r="E14" s="368"/>
      <c r="F14" s="368"/>
      <c r="G14" s="368"/>
      <c r="H14" s="368"/>
      <c r="I14" s="368"/>
      <c r="J14" s="368"/>
      <c r="K14" s="368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  <c r="X14" s="368"/>
      <c r="Y14" s="368"/>
      <c r="Z14" s="368"/>
      <c r="AA14" s="369"/>
      <c r="AB14" s="376"/>
      <c r="AC14" s="377"/>
      <c r="AD14" s="377"/>
      <c r="AE14" s="377"/>
      <c r="AF14" s="377"/>
      <c r="AG14" s="377"/>
      <c r="AH14" s="377"/>
      <c r="AI14" s="377"/>
      <c r="AJ14" s="377"/>
      <c r="AK14" s="377"/>
      <c r="AL14" s="377"/>
      <c r="AM14" s="377"/>
      <c r="AN14" s="377"/>
      <c r="AO14" s="378"/>
      <c r="AP14" s="376"/>
      <c r="AQ14" s="377"/>
      <c r="AR14" s="377"/>
      <c r="AS14" s="378"/>
      <c r="AT14" s="381"/>
      <c r="AU14" s="388"/>
      <c r="AV14" s="389"/>
      <c r="AW14" s="389"/>
      <c r="AX14" s="389"/>
      <c r="AY14" s="389"/>
      <c r="AZ14" s="389"/>
      <c r="BA14" s="389"/>
      <c r="BB14" s="389"/>
      <c r="BC14" s="389"/>
      <c r="BD14" s="390"/>
      <c r="BE14" s="360"/>
      <c r="BF14" s="360"/>
      <c r="BG14" s="360"/>
      <c r="BH14" s="360"/>
    </row>
    <row r="15" spans="1:60">
      <c r="A15" s="333" t="s">
        <v>4</v>
      </c>
      <c r="B15" s="334"/>
      <c r="C15" s="361" t="s">
        <v>38</v>
      </c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2"/>
      <c r="X15" s="362"/>
      <c r="Y15" s="362"/>
      <c r="Z15" s="362"/>
      <c r="AA15" s="363"/>
      <c r="AB15" s="370" t="s">
        <v>60</v>
      </c>
      <c r="AC15" s="371"/>
      <c r="AD15" s="371"/>
      <c r="AE15" s="371"/>
      <c r="AF15" s="371"/>
      <c r="AG15" s="371"/>
      <c r="AH15" s="371"/>
      <c r="AI15" s="371"/>
      <c r="AJ15" s="371"/>
      <c r="AK15" s="371"/>
      <c r="AL15" s="371"/>
      <c r="AM15" s="371"/>
      <c r="AN15" s="371"/>
      <c r="AO15" s="372"/>
      <c r="AP15" s="370"/>
      <c r="AQ15" s="371"/>
      <c r="AR15" s="371"/>
      <c r="AS15" s="372"/>
      <c r="AT15" s="379"/>
      <c r="AU15" s="382"/>
      <c r="AV15" s="383"/>
      <c r="AW15" s="383"/>
      <c r="AX15" s="383"/>
      <c r="AY15" s="383"/>
      <c r="AZ15" s="383"/>
      <c r="BA15" s="383"/>
      <c r="BB15" s="383"/>
      <c r="BC15" s="383"/>
      <c r="BD15" s="384"/>
      <c r="BE15" s="360" t="str">
        <f>IF(AP15="x","OK","NO")</f>
        <v>NO</v>
      </c>
      <c r="BF15" s="360"/>
      <c r="BG15" s="360"/>
      <c r="BH15" s="360"/>
    </row>
    <row r="16" spans="1:60">
      <c r="A16" s="335"/>
      <c r="B16" s="336"/>
      <c r="C16" s="364"/>
      <c r="D16" s="365"/>
      <c r="E16" s="365"/>
      <c r="F16" s="365"/>
      <c r="G16" s="365"/>
      <c r="H16" s="365"/>
      <c r="I16" s="365"/>
      <c r="J16" s="365"/>
      <c r="K16" s="365"/>
      <c r="L16" s="365"/>
      <c r="M16" s="365"/>
      <c r="N16" s="365"/>
      <c r="O16" s="365"/>
      <c r="P16" s="365"/>
      <c r="Q16" s="365"/>
      <c r="R16" s="365"/>
      <c r="S16" s="365"/>
      <c r="T16" s="365"/>
      <c r="U16" s="365"/>
      <c r="V16" s="365"/>
      <c r="W16" s="365"/>
      <c r="X16" s="365"/>
      <c r="Y16" s="365"/>
      <c r="Z16" s="365"/>
      <c r="AA16" s="366"/>
      <c r="AB16" s="373"/>
      <c r="AC16" s="374"/>
      <c r="AD16" s="374"/>
      <c r="AE16" s="374"/>
      <c r="AF16" s="374"/>
      <c r="AG16" s="374"/>
      <c r="AH16" s="374"/>
      <c r="AI16" s="374"/>
      <c r="AJ16" s="374"/>
      <c r="AK16" s="374"/>
      <c r="AL16" s="374"/>
      <c r="AM16" s="374"/>
      <c r="AN16" s="374"/>
      <c r="AO16" s="375"/>
      <c r="AP16" s="373"/>
      <c r="AQ16" s="374"/>
      <c r="AR16" s="374"/>
      <c r="AS16" s="375"/>
      <c r="AT16" s="380"/>
      <c r="AU16" s="385"/>
      <c r="AV16" s="386"/>
      <c r="AW16" s="386"/>
      <c r="AX16" s="386"/>
      <c r="AY16" s="386"/>
      <c r="AZ16" s="386"/>
      <c r="BA16" s="386"/>
      <c r="BB16" s="386"/>
      <c r="BC16" s="386"/>
      <c r="BD16" s="387"/>
      <c r="BE16" s="360"/>
      <c r="BF16" s="360"/>
      <c r="BG16" s="360"/>
      <c r="BH16" s="360"/>
    </row>
    <row r="17" spans="1:64">
      <c r="A17" s="335"/>
      <c r="B17" s="336"/>
      <c r="C17" s="364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366"/>
      <c r="AB17" s="373"/>
      <c r="AC17" s="374"/>
      <c r="AD17" s="374"/>
      <c r="AE17" s="374"/>
      <c r="AF17" s="374"/>
      <c r="AG17" s="374"/>
      <c r="AH17" s="374"/>
      <c r="AI17" s="374"/>
      <c r="AJ17" s="374"/>
      <c r="AK17" s="374"/>
      <c r="AL17" s="374"/>
      <c r="AM17" s="374"/>
      <c r="AN17" s="374"/>
      <c r="AO17" s="375"/>
      <c r="AP17" s="373"/>
      <c r="AQ17" s="374"/>
      <c r="AR17" s="374"/>
      <c r="AS17" s="375"/>
      <c r="AT17" s="380"/>
      <c r="AU17" s="385"/>
      <c r="AV17" s="386"/>
      <c r="AW17" s="386"/>
      <c r="AX17" s="386"/>
      <c r="AY17" s="386"/>
      <c r="AZ17" s="386"/>
      <c r="BA17" s="386"/>
      <c r="BB17" s="386"/>
      <c r="BC17" s="386"/>
      <c r="BD17" s="387"/>
      <c r="BE17" s="360"/>
      <c r="BF17" s="360"/>
      <c r="BG17" s="360"/>
      <c r="BH17" s="360"/>
    </row>
    <row r="18" spans="1:64">
      <c r="A18" s="337"/>
      <c r="B18" s="338"/>
      <c r="C18" s="367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  <c r="X18" s="368"/>
      <c r="Y18" s="368"/>
      <c r="Z18" s="368"/>
      <c r="AA18" s="369"/>
      <c r="AB18" s="376"/>
      <c r="AC18" s="377"/>
      <c r="AD18" s="377"/>
      <c r="AE18" s="377"/>
      <c r="AF18" s="377"/>
      <c r="AG18" s="377"/>
      <c r="AH18" s="377"/>
      <c r="AI18" s="377"/>
      <c r="AJ18" s="377"/>
      <c r="AK18" s="377"/>
      <c r="AL18" s="377"/>
      <c r="AM18" s="377"/>
      <c r="AN18" s="377"/>
      <c r="AO18" s="378"/>
      <c r="AP18" s="376"/>
      <c r="AQ18" s="377"/>
      <c r="AR18" s="377"/>
      <c r="AS18" s="378"/>
      <c r="AT18" s="381"/>
      <c r="AU18" s="388"/>
      <c r="AV18" s="389"/>
      <c r="AW18" s="389"/>
      <c r="AX18" s="389"/>
      <c r="AY18" s="389"/>
      <c r="AZ18" s="389"/>
      <c r="BA18" s="389"/>
      <c r="BB18" s="389"/>
      <c r="BC18" s="389"/>
      <c r="BD18" s="390"/>
      <c r="BE18" s="360"/>
      <c r="BF18" s="360"/>
      <c r="BG18" s="360"/>
      <c r="BH18" s="360"/>
    </row>
    <row r="19" spans="1:64">
      <c r="A19" s="333" t="s">
        <v>3</v>
      </c>
      <c r="B19" s="334"/>
      <c r="C19" s="339" t="s">
        <v>2</v>
      </c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  <c r="AJ19" s="340"/>
      <c r="AK19" s="340"/>
      <c r="AL19" s="340"/>
      <c r="AM19" s="340"/>
      <c r="AN19" s="340"/>
      <c r="AO19" s="340"/>
      <c r="AP19" s="340"/>
      <c r="AQ19" s="340"/>
      <c r="AR19" s="340"/>
      <c r="AS19" s="340"/>
      <c r="AT19" s="341"/>
      <c r="AU19" s="348">
        <f>SUM(AU7:BD18)</f>
        <v>0</v>
      </c>
      <c r="AV19" s="349"/>
      <c r="AW19" s="349"/>
      <c r="AX19" s="349"/>
      <c r="AY19" s="349"/>
      <c r="AZ19" s="349"/>
      <c r="BA19" s="349"/>
      <c r="BB19" s="349"/>
      <c r="BC19" s="349"/>
      <c r="BD19" s="350"/>
      <c r="BE19" s="357"/>
      <c r="BF19" s="357"/>
      <c r="BG19" s="357"/>
      <c r="BH19" s="357"/>
    </row>
    <row r="20" spans="1:64">
      <c r="A20" s="335"/>
      <c r="B20" s="336"/>
      <c r="C20" s="342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343"/>
      <c r="AO20" s="343"/>
      <c r="AP20" s="343"/>
      <c r="AQ20" s="343"/>
      <c r="AR20" s="343"/>
      <c r="AS20" s="343"/>
      <c r="AT20" s="344"/>
      <c r="AU20" s="351"/>
      <c r="AV20" s="352"/>
      <c r="AW20" s="352"/>
      <c r="AX20" s="352"/>
      <c r="AY20" s="352"/>
      <c r="AZ20" s="352"/>
      <c r="BA20" s="352"/>
      <c r="BB20" s="352"/>
      <c r="BC20" s="352"/>
      <c r="BD20" s="353"/>
      <c r="BE20" s="357"/>
      <c r="BF20" s="357"/>
      <c r="BG20" s="357"/>
      <c r="BH20" s="357"/>
    </row>
    <row r="21" spans="1:64">
      <c r="A21" s="335"/>
      <c r="B21" s="336"/>
      <c r="C21" s="342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  <c r="AJ21" s="343"/>
      <c r="AK21" s="343"/>
      <c r="AL21" s="343"/>
      <c r="AM21" s="343"/>
      <c r="AN21" s="343"/>
      <c r="AO21" s="343"/>
      <c r="AP21" s="343"/>
      <c r="AQ21" s="343"/>
      <c r="AR21" s="343"/>
      <c r="AS21" s="343"/>
      <c r="AT21" s="344"/>
      <c r="AU21" s="351"/>
      <c r="AV21" s="352"/>
      <c r="AW21" s="352"/>
      <c r="AX21" s="352"/>
      <c r="AY21" s="352"/>
      <c r="AZ21" s="352"/>
      <c r="BA21" s="352"/>
      <c r="BB21" s="352"/>
      <c r="BC21" s="352"/>
      <c r="BD21" s="353"/>
      <c r="BE21" s="357"/>
      <c r="BF21" s="357"/>
      <c r="BG21" s="357"/>
      <c r="BH21" s="357"/>
    </row>
    <row r="22" spans="1:64">
      <c r="A22" s="337"/>
      <c r="B22" s="338"/>
      <c r="C22" s="345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6"/>
      <c r="AE22" s="346"/>
      <c r="AF22" s="346"/>
      <c r="AG22" s="346"/>
      <c r="AH22" s="346"/>
      <c r="AI22" s="346"/>
      <c r="AJ22" s="346"/>
      <c r="AK22" s="346"/>
      <c r="AL22" s="346"/>
      <c r="AM22" s="346"/>
      <c r="AN22" s="346"/>
      <c r="AO22" s="346"/>
      <c r="AP22" s="346"/>
      <c r="AQ22" s="346"/>
      <c r="AR22" s="346"/>
      <c r="AS22" s="346"/>
      <c r="AT22" s="347"/>
      <c r="AU22" s="354"/>
      <c r="AV22" s="355"/>
      <c r="AW22" s="355"/>
      <c r="AX22" s="355"/>
      <c r="AY22" s="355"/>
      <c r="AZ22" s="355"/>
      <c r="BA22" s="355"/>
      <c r="BB22" s="355"/>
      <c r="BC22" s="355"/>
      <c r="BD22" s="356"/>
      <c r="BE22" s="357"/>
      <c r="BF22" s="357"/>
      <c r="BG22" s="357"/>
      <c r="BH22" s="357"/>
    </row>
    <row r="23" spans="1:64" ht="25.5">
      <c r="A23" s="4"/>
      <c r="B23" s="4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5"/>
      <c r="AZ23" s="5"/>
      <c r="BA23" s="5"/>
      <c r="BB23" s="5"/>
      <c r="BC23" s="5"/>
      <c r="BD23" s="5"/>
      <c r="BE23" s="5"/>
      <c r="BF23" s="5"/>
      <c r="BG23" s="5"/>
      <c r="BH23" s="5"/>
    </row>
    <row r="24" spans="1:64" ht="25.5">
      <c r="A24" s="4"/>
      <c r="B24" s="4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5"/>
      <c r="AZ24" s="5"/>
      <c r="BA24" s="5"/>
      <c r="BB24" s="5"/>
      <c r="BC24" s="5"/>
      <c r="BD24" s="5"/>
      <c r="BE24" s="5"/>
      <c r="BF24" s="5"/>
      <c r="BG24" s="5"/>
      <c r="BH24" s="5"/>
    </row>
    <row r="27" spans="1:64">
      <c r="A27" s="330" t="s">
        <v>1</v>
      </c>
      <c r="B27" s="330"/>
      <c r="C27" s="358" t="s">
        <v>44</v>
      </c>
      <c r="D27" s="358"/>
      <c r="E27" s="358"/>
      <c r="F27" s="358"/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  <c r="X27" s="358"/>
      <c r="Y27" s="358"/>
      <c r="Z27" s="358"/>
      <c r="AA27" s="358"/>
      <c r="AB27" s="358"/>
      <c r="AC27" s="358"/>
      <c r="AD27" s="358"/>
      <c r="AE27" s="358"/>
      <c r="AF27" s="358"/>
      <c r="AG27" s="358"/>
      <c r="AH27" s="358"/>
      <c r="AI27" s="358"/>
      <c r="AJ27" s="358"/>
      <c r="AK27" s="358"/>
      <c r="AL27" s="358"/>
      <c r="AM27" s="358"/>
      <c r="AN27" s="358"/>
      <c r="AO27" s="358"/>
      <c r="AP27" s="358"/>
      <c r="AQ27" s="358"/>
      <c r="AR27" s="358"/>
      <c r="AS27" s="358"/>
      <c r="AT27" s="358"/>
      <c r="AU27" s="358"/>
      <c r="AV27" s="358"/>
      <c r="AW27" s="359" t="str">
        <f>IF(COUNTIFS(BE7:BH18,"=OK")&gt;=1,"OK","NO")</f>
        <v>OK</v>
      </c>
      <c r="AX27" s="359"/>
      <c r="AY27" s="359"/>
      <c r="AZ27" s="359"/>
      <c r="BA27" s="359"/>
      <c r="BB27" s="359"/>
      <c r="BC27" s="359"/>
      <c r="BD27" s="359"/>
      <c r="BE27" s="359"/>
      <c r="BF27" s="359"/>
      <c r="BG27" s="359"/>
      <c r="BH27" s="359"/>
      <c r="BI27" s="359"/>
      <c r="BJ27" s="359"/>
      <c r="BK27" s="359"/>
      <c r="BL27" s="359"/>
    </row>
    <row r="28" spans="1:64">
      <c r="A28" s="330"/>
      <c r="B28" s="330"/>
      <c r="C28" s="358"/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  <c r="X28" s="358"/>
      <c r="Y28" s="358"/>
      <c r="Z28" s="358"/>
      <c r="AA28" s="358"/>
      <c r="AB28" s="358"/>
      <c r="AC28" s="358"/>
      <c r="AD28" s="358"/>
      <c r="AE28" s="358"/>
      <c r="AF28" s="358"/>
      <c r="AG28" s="358"/>
      <c r="AH28" s="358"/>
      <c r="AI28" s="358"/>
      <c r="AJ28" s="358"/>
      <c r="AK28" s="358"/>
      <c r="AL28" s="358"/>
      <c r="AM28" s="358"/>
      <c r="AN28" s="358"/>
      <c r="AO28" s="358"/>
      <c r="AP28" s="358"/>
      <c r="AQ28" s="358"/>
      <c r="AR28" s="358"/>
      <c r="AS28" s="358"/>
      <c r="AT28" s="358"/>
      <c r="AU28" s="358"/>
      <c r="AV28" s="358"/>
      <c r="AW28" s="359"/>
      <c r="AX28" s="359"/>
      <c r="AY28" s="359"/>
      <c r="AZ28" s="359"/>
      <c r="BA28" s="359"/>
      <c r="BB28" s="359"/>
      <c r="BC28" s="359"/>
      <c r="BD28" s="359"/>
      <c r="BE28" s="359"/>
      <c r="BF28" s="359"/>
      <c r="BG28" s="359"/>
      <c r="BH28" s="359"/>
      <c r="BI28" s="359"/>
      <c r="BJ28" s="359"/>
      <c r="BK28" s="359"/>
      <c r="BL28" s="359"/>
    </row>
    <row r="29" spans="1:64">
      <c r="A29" s="330"/>
      <c r="B29" s="330"/>
      <c r="C29" s="358"/>
      <c r="D29" s="358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358"/>
      <c r="Z29" s="358"/>
      <c r="AA29" s="358"/>
      <c r="AB29" s="358"/>
      <c r="AC29" s="358"/>
      <c r="AD29" s="358"/>
      <c r="AE29" s="358"/>
      <c r="AF29" s="358"/>
      <c r="AG29" s="358"/>
      <c r="AH29" s="358"/>
      <c r="AI29" s="358"/>
      <c r="AJ29" s="358"/>
      <c r="AK29" s="358"/>
      <c r="AL29" s="358"/>
      <c r="AM29" s="358"/>
      <c r="AN29" s="358"/>
      <c r="AO29" s="358"/>
      <c r="AP29" s="358"/>
      <c r="AQ29" s="358"/>
      <c r="AR29" s="358"/>
      <c r="AS29" s="358"/>
      <c r="AT29" s="358"/>
      <c r="AU29" s="358"/>
      <c r="AV29" s="358"/>
      <c r="AW29" s="359"/>
      <c r="AX29" s="359"/>
      <c r="AY29" s="359"/>
      <c r="AZ29" s="359"/>
      <c r="BA29" s="359"/>
      <c r="BB29" s="359"/>
      <c r="BC29" s="359"/>
      <c r="BD29" s="359"/>
      <c r="BE29" s="359"/>
      <c r="BF29" s="359"/>
      <c r="BG29" s="359"/>
      <c r="BH29" s="359"/>
      <c r="BI29" s="359"/>
      <c r="BJ29" s="359"/>
      <c r="BK29" s="359"/>
      <c r="BL29" s="359"/>
    </row>
    <row r="30" spans="1:64">
      <c r="A30" s="330" t="s">
        <v>0</v>
      </c>
      <c r="B30" s="330"/>
      <c r="C30" s="331" t="str">
        <f>IF(AW27="OK","L'INVESTIMENTO GARANTISCE PRESTAZIONI ECONOMICHE ","L'INVESTIMENTO NON GARANTISCE PRESTAZIONI ECONOMICHE")</f>
        <v xml:space="preserve">L'INVESTIMENTO GARANTISCE PRESTAZIONI ECONOMICHE </v>
      </c>
      <c r="D30" s="331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</row>
    <row r="31" spans="1:64">
      <c r="A31" s="330"/>
      <c r="B31" s="330"/>
      <c r="C31" s="331"/>
      <c r="D31" s="331"/>
      <c r="E31" s="331"/>
      <c r="F31" s="331"/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</row>
    <row r="32" spans="1:64">
      <c r="A32" s="330"/>
      <c r="B32" s="330"/>
      <c r="C32" s="331"/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</row>
  </sheetData>
  <mergeCells count="38">
    <mergeCell ref="BE3:BH6"/>
    <mergeCell ref="A7:B10"/>
    <mergeCell ref="C7:AA10"/>
    <mergeCell ref="AB7:AO10"/>
    <mergeCell ref="AP7:AS10"/>
    <mergeCell ref="AT7:AT10"/>
    <mergeCell ref="AU7:BD10"/>
    <mergeCell ref="BE7:BH10"/>
    <mergeCell ref="A3:B6"/>
    <mergeCell ref="C3:AA6"/>
    <mergeCell ref="AB3:AO6"/>
    <mergeCell ref="AP3:AS6"/>
    <mergeCell ref="AT3:AT6"/>
    <mergeCell ref="AU3:BD6"/>
    <mergeCell ref="BE11:BH14"/>
    <mergeCell ref="A15:B18"/>
    <mergeCell ref="C15:AA18"/>
    <mergeCell ref="AB15:AO18"/>
    <mergeCell ref="AP15:AS18"/>
    <mergeCell ref="AT15:AT18"/>
    <mergeCell ref="AU15:BD18"/>
    <mergeCell ref="BE15:BH18"/>
    <mergeCell ref="A11:B14"/>
    <mergeCell ref="C11:AA14"/>
    <mergeCell ref="AB11:AO14"/>
    <mergeCell ref="AP11:AS14"/>
    <mergeCell ref="AT11:AT14"/>
    <mergeCell ref="AU11:BD14"/>
    <mergeCell ref="A30:B32"/>
    <mergeCell ref="C30:AV32"/>
    <mergeCell ref="AW30:BL32"/>
    <mergeCell ref="A19:B22"/>
    <mergeCell ref="C19:AT22"/>
    <mergeCell ref="AU19:BD22"/>
    <mergeCell ref="BE19:BH22"/>
    <mergeCell ref="A27:B29"/>
    <mergeCell ref="C27:AV29"/>
    <mergeCell ref="AW27:BL29"/>
  </mergeCells>
  <conditionalFormatting sqref="AY23:BH24 BE19 BE11 BE15 BE7">
    <cfRule type="cellIs" dxfId="5" priority="5" stopIfTrue="1" operator="equal">
      <formula>"NO"</formula>
    </cfRule>
    <cfRule type="cellIs" dxfId="4" priority="6" stopIfTrue="1" operator="equal">
      <formula>"OK"</formula>
    </cfRule>
  </conditionalFormatting>
  <conditionalFormatting sqref="AW27:BL29">
    <cfRule type="cellIs" dxfId="3" priority="1" stopIfTrue="1" operator="equal">
      <formula>"OK"</formula>
    </cfRule>
    <cfRule type="cellIs" dxfId="2" priority="2" stopIfTrue="1" operator="equal">
      <formula>"SI"</formula>
    </cfRule>
    <cfRule type="cellIs" dxfId="1" priority="3" stopIfTrue="1" operator="equal">
      <formula>"NO"</formula>
    </cfRule>
    <cfRule type="cellIs" dxfId="0" priority="4" stopIfTrue="1" operator="equal">
      <formula>"SI"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N55"/>
  <sheetViews>
    <sheetView topLeftCell="A51" workbookViewId="0">
      <selection activeCell="P11" sqref="P11"/>
    </sheetView>
  </sheetViews>
  <sheetFormatPr defaultRowHeight="15"/>
  <cols>
    <col min="1" max="1" width="0.140625" customWidth="1"/>
  </cols>
  <sheetData>
    <row r="1" spans="2:14">
      <c r="B1" s="416" t="s">
        <v>111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</row>
    <row r="2" spans="2:14">
      <c r="B2" s="417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9"/>
    </row>
    <row r="3" spans="2:14">
      <c r="B3" s="420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2"/>
    </row>
    <row r="4" spans="2:14">
      <c r="B4" s="420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2"/>
    </row>
    <row r="5" spans="2:14">
      <c r="B5" s="420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2"/>
    </row>
    <row r="6" spans="2:14">
      <c r="B6" s="420"/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2"/>
    </row>
    <row r="7" spans="2:14">
      <c r="B7" s="420"/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2"/>
    </row>
    <row r="8" spans="2:14">
      <c r="B8" s="420"/>
      <c r="C8" s="421"/>
      <c r="D8" s="421"/>
      <c r="E8" s="421"/>
      <c r="F8" s="421"/>
      <c r="G8" s="421"/>
      <c r="H8" s="421"/>
      <c r="I8" s="421"/>
      <c r="J8" s="421"/>
      <c r="K8" s="421"/>
      <c r="L8" s="421"/>
      <c r="M8" s="421"/>
      <c r="N8" s="422"/>
    </row>
    <row r="9" spans="2:14">
      <c r="B9" s="420"/>
      <c r="C9" s="421"/>
      <c r="D9" s="421"/>
      <c r="E9" s="421"/>
      <c r="F9" s="421"/>
      <c r="G9" s="421"/>
      <c r="H9" s="421"/>
      <c r="I9" s="421"/>
      <c r="J9" s="421"/>
      <c r="K9" s="421"/>
      <c r="L9" s="421"/>
      <c r="M9" s="421"/>
      <c r="N9" s="422"/>
    </row>
    <row r="10" spans="2:14">
      <c r="B10" s="420"/>
      <c r="C10" s="421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2"/>
    </row>
    <row r="11" spans="2:14">
      <c r="B11" s="420"/>
      <c r="C11" s="421"/>
      <c r="D11" s="421"/>
      <c r="E11" s="421"/>
      <c r="F11" s="421"/>
      <c r="G11" s="421"/>
      <c r="H11" s="421"/>
      <c r="I11" s="421"/>
      <c r="J11" s="421"/>
      <c r="K11" s="421"/>
      <c r="L11" s="421"/>
      <c r="M11" s="421"/>
      <c r="N11" s="422"/>
    </row>
    <row r="12" spans="2:14">
      <c r="B12" s="420"/>
      <c r="C12" s="421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2"/>
    </row>
    <row r="13" spans="2:14">
      <c r="B13" s="420"/>
      <c r="C13" s="421"/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2"/>
    </row>
    <row r="14" spans="2:14">
      <c r="B14" s="423"/>
      <c r="C14" s="424"/>
      <c r="D14" s="424"/>
      <c r="E14" s="424"/>
      <c r="F14" s="424"/>
      <c r="G14" s="424"/>
      <c r="H14" s="424"/>
      <c r="I14" s="424"/>
      <c r="J14" s="424"/>
      <c r="K14" s="424"/>
      <c r="L14" s="424"/>
      <c r="M14" s="424"/>
      <c r="N14" s="425"/>
    </row>
    <row r="15" spans="2:14" ht="36" customHeight="1">
      <c r="B15" s="426" t="s">
        <v>105</v>
      </c>
      <c r="C15" s="427"/>
      <c r="D15" s="427"/>
      <c r="E15" s="427"/>
      <c r="F15" s="427"/>
      <c r="G15" s="427"/>
      <c r="H15" s="427"/>
      <c r="I15" s="427"/>
      <c r="J15" s="427"/>
      <c r="K15" s="427"/>
      <c r="L15" s="427"/>
      <c r="M15" s="427"/>
      <c r="N15" s="428"/>
    </row>
    <row r="16" spans="2:14">
      <c r="B16" s="429"/>
      <c r="C16" s="429"/>
      <c r="D16" s="429"/>
      <c r="E16" s="429"/>
      <c r="F16" s="429"/>
      <c r="G16" s="429"/>
      <c r="H16" s="429"/>
      <c r="I16" s="429"/>
      <c r="J16" s="429"/>
      <c r="K16" s="429"/>
      <c r="L16" s="429"/>
      <c r="M16" s="429"/>
      <c r="N16" s="429"/>
    </row>
    <row r="17" spans="2:14">
      <c r="B17" s="429"/>
      <c r="C17" s="429"/>
      <c r="D17" s="429"/>
      <c r="E17" s="429"/>
      <c r="F17" s="429"/>
      <c r="G17" s="429"/>
      <c r="H17" s="429"/>
      <c r="I17" s="429"/>
      <c r="J17" s="429"/>
      <c r="K17" s="429"/>
      <c r="L17" s="429"/>
      <c r="M17" s="429"/>
      <c r="N17" s="429"/>
    </row>
    <row r="18" spans="2:14">
      <c r="B18" s="429"/>
      <c r="C18" s="429"/>
      <c r="D18" s="429"/>
      <c r="E18" s="429"/>
      <c r="F18" s="429"/>
      <c r="G18" s="429"/>
      <c r="H18" s="429"/>
      <c r="I18" s="429"/>
      <c r="J18" s="429"/>
      <c r="K18" s="429"/>
      <c r="L18" s="429"/>
      <c r="M18" s="429"/>
      <c r="N18" s="429"/>
    </row>
    <row r="19" spans="2:14">
      <c r="B19" s="429"/>
      <c r="C19" s="429"/>
      <c r="D19" s="429"/>
      <c r="E19" s="429"/>
      <c r="F19" s="429"/>
      <c r="G19" s="429"/>
      <c r="H19" s="429"/>
      <c r="I19" s="429"/>
      <c r="J19" s="429"/>
      <c r="K19" s="429"/>
      <c r="L19" s="429"/>
      <c r="M19" s="429"/>
      <c r="N19" s="429"/>
    </row>
    <row r="20" spans="2:14">
      <c r="B20" s="429"/>
      <c r="C20" s="429"/>
      <c r="D20" s="429"/>
      <c r="E20" s="429"/>
      <c r="F20" s="429"/>
      <c r="G20" s="429"/>
      <c r="H20" s="429"/>
      <c r="I20" s="429"/>
      <c r="J20" s="429"/>
      <c r="K20" s="429"/>
      <c r="L20" s="429"/>
      <c r="M20" s="429"/>
      <c r="N20" s="429"/>
    </row>
    <row r="21" spans="2:14">
      <c r="B21" s="429"/>
      <c r="C21" s="429"/>
      <c r="D21" s="429"/>
      <c r="E21" s="429"/>
      <c r="F21" s="429"/>
      <c r="G21" s="429"/>
      <c r="H21" s="429"/>
      <c r="I21" s="429"/>
      <c r="J21" s="429"/>
      <c r="K21" s="429"/>
      <c r="L21" s="429"/>
      <c r="M21" s="429"/>
      <c r="N21" s="429"/>
    </row>
    <row r="22" spans="2:14">
      <c r="B22" s="429"/>
      <c r="C22" s="429"/>
      <c r="D22" s="429"/>
      <c r="E22" s="429"/>
      <c r="F22" s="429"/>
      <c r="G22" s="429"/>
      <c r="H22" s="429"/>
      <c r="I22" s="429"/>
      <c r="J22" s="429"/>
      <c r="K22" s="429"/>
      <c r="L22" s="429"/>
      <c r="M22" s="429"/>
      <c r="N22" s="429"/>
    </row>
    <row r="23" spans="2:14">
      <c r="B23" s="429"/>
      <c r="C23" s="429"/>
      <c r="D23" s="429"/>
      <c r="E23" s="429"/>
      <c r="F23" s="429"/>
      <c r="G23" s="429"/>
      <c r="H23" s="429"/>
      <c r="I23" s="429"/>
      <c r="J23" s="429"/>
      <c r="K23" s="429"/>
      <c r="L23" s="429"/>
      <c r="M23" s="429"/>
      <c r="N23" s="429"/>
    </row>
    <row r="24" spans="2:14">
      <c r="B24" s="429"/>
      <c r="C24" s="429"/>
      <c r="D24" s="429"/>
      <c r="E24" s="429"/>
      <c r="F24" s="429"/>
      <c r="G24" s="429"/>
      <c r="H24" s="429"/>
      <c r="I24" s="429"/>
      <c r="J24" s="429"/>
      <c r="K24" s="429"/>
      <c r="L24" s="429"/>
      <c r="M24" s="429"/>
      <c r="N24" s="429"/>
    </row>
    <row r="25" spans="2:14">
      <c r="B25" s="429"/>
      <c r="C25" s="429"/>
      <c r="D25" s="429"/>
      <c r="E25" s="429"/>
      <c r="F25" s="429"/>
      <c r="G25" s="429"/>
      <c r="H25" s="429"/>
      <c r="I25" s="429"/>
      <c r="J25" s="429"/>
      <c r="K25" s="429"/>
      <c r="L25" s="429"/>
      <c r="M25" s="429"/>
      <c r="N25" s="429"/>
    </row>
    <row r="26" spans="2:14">
      <c r="B26" s="429"/>
      <c r="C26" s="429"/>
      <c r="D26" s="429"/>
      <c r="E26" s="429"/>
      <c r="F26" s="429"/>
      <c r="G26" s="429"/>
      <c r="H26" s="429"/>
      <c r="I26" s="429"/>
      <c r="J26" s="429"/>
      <c r="K26" s="429"/>
      <c r="L26" s="429"/>
      <c r="M26" s="429"/>
      <c r="N26" s="429"/>
    </row>
    <row r="27" spans="2:14">
      <c r="B27" s="429"/>
      <c r="C27" s="429"/>
      <c r="D27" s="429"/>
      <c r="E27" s="429"/>
      <c r="F27" s="429"/>
      <c r="G27" s="429"/>
      <c r="H27" s="429"/>
      <c r="I27" s="429"/>
      <c r="J27" s="429"/>
      <c r="K27" s="429"/>
      <c r="L27" s="429"/>
      <c r="M27" s="429"/>
      <c r="N27" s="429"/>
    </row>
    <row r="28" spans="2:14">
      <c r="B28" s="429"/>
      <c r="C28" s="429"/>
      <c r="D28" s="429"/>
      <c r="E28" s="429"/>
      <c r="F28" s="429"/>
      <c r="G28" s="429"/>
      <c r="H28" s="429"/>
      <c r="I28" s="429"/>
      <c r="J28" s="429"/>
      <c r="K28" s="429"/>
      <c r="L28" s="429"/>
      <c r="M28" s="429"/>
      <c r="N28" s="429"/>
    </row>
    <row r="29" spans="2:14">
      <c r="B29" s="430"/>
      <c r="C29" s="430"/>
      <c r="D29" s="430"/>
      <c r="E29" s="430"/>
      <c r="F29" s="430"/>
      <c r="G29" s="430"/>
      <c r="H29" s="430"/>
      <c r="I29" s="430"/>
      <c r="J29" s="430"/>
      <c r="K29" s="430"/>
      <c r="L29" s="430"/>
      <c r="M29" s="430"/>
      <c r="N29" s="430"/>
    </row>
    <row r="30" spans="2:14" ht="24" customHeight="1">
      <c r="B30" s="430"/>
      <c r="C30" s="430"/>
      <c r="D30" s="430"/>
      <c r="E30" s="430"/>
      <c r="F30" s="430"/>
      <c r="G30" s="430"/>
      <c r="H30" s="430"/>
      <c r="I30" s="430"/>
      <c r="J30" s="430"/>
      <c r="K30" s="430"/>
      <c r="L30" s="430"/>
      <c r="M30" s="430"/>
      <c r="N30" s="430"/>
    </row>
    <row r="31" spans="2:14" ht="15" hidden="1" customHeight="1">
      <c r="B31" s="430"/>
      <c r="C31" s="430"/>
      <c r="D31" s="430"/>
      <c r="E31" s="430"/>
      <c r="F31" s="430"/>
      <c r="G31" s="430"/>
      <c r="H31" s="430"/>
      <c r="I31" s="430"/>
      <c r="J31" s="430"/>
      <c r="K31" s="430"/>
      <c r="L31" s="430"/>
      <c r="M31" s="430"/>
      <c r="N31" s="430"/>
    </row>
    <row r="32" spans="2:14" ht="15" hidden="1" customHeight="1">
      <c r="B32" s="430"/>
      <c r="C32" s="4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0"/>
    </row>
    <row r="33" spans="2:14">
      <c r="B33" s="416" t="s">
        <v>108</v>
      </c>
      <c r="C33" s="416"/>
      <c r="D33" s="416"/>
      <c r="E33" s="416"/>
      <c r="F33" s="416"/>
      <c r="G33" s="416"/>
      <c r="H33" s="416"/>
      <c r="I33" s="416"/>
      <c r="J33" s="416"/>
      <c r="K33" s="416"/>
      <c r="L33" s="416"/>
      <c r="M33" s="416"/>
      <c r="N33" s="416"/>
    </row>
    <row r="34" spans="2:14">
      <c r="B34" s="443"/>
      <c r="C34" s="443"/>
      <c r="D34" s="443"/>
      <c r="E34" s="443"/>
      <c r="F34" s="443"/>
      <c r="G34" s="443"/>
      <c r="H34" s="443"/>
      <c r="I34" s="443"/>
      <c r="J34" s="443"/>
      <c r="K34" s="443"/>
      <c r="L34" s="443"/>
      <c r="M34" s="443"/>
      <c r="N34" s="443"/>
    </row>
    <row r="35" spans="2:14">
      <c r="B35" s="443"/>
      <c r="C35" s="443"/>
      <c r="D35" s="443"/>
      <c r="E35" s="443"/>
      <c r="F35" s="443"/>
      <c r="G35" s="443"/>
      <c r="H35" s="443"/>
      <c r="I35" s="443"/>
      <c r="J35" s="443"/>
      <c r="K35" s="443"/>
      <c r="L35" s="443"/>
      <c r="M35" s="443"/>
      <c r="N35" s="443"/>
    </row>
    <row r="36" spans="2:14">
      <c r="B36" s="443"/>
      <c r="C36" s="443"/>
      <c r="D36" s="443"/>
      <c r="E36" s="443"/>
      <c r="F36" s="443"/>
      <c r="G36" s="443"/>
      <c r="H36" s="443"/>
      <c r="I36" s="443"/>
      <c r="J36" s="443"/>
      <c r="K36" s="443"/>
      <c r="L36" s="443"/>
      <c r="M36" s="443"/>
      <c r="N36" s="443"/>
    </row>
    <row r="37" spans="2:14">
      <c r="B37" s="443"/>
      <c r="C37" s="443"/>
      <c r="D37" s="443"/>
      <c r="E37" s="443"/>
      <c r="F37" s="443"/>
      <c r="G37" s="443"/>
      <c r="H37" s="443"/>
      <c r="I37" s="443"/>
      <c r="J37" s="443"/>
      <c r="K37" s="443"/>
      <c r="L37" s="443"/>
      <c r="M37" s="443"/>
      <c r="N37" s="443"/>
    </row>
    <row r="38" spans="2:14">
      <c r="B38" s="443"/>
      <c r="C38" s="443"/>
      <c r="D38" s="443"/>
      <c r="E38" s="443"/>
      <c r="F38" s="443"/>
      <c r="G38" s="443"/>
      <c r="H38" s="443"/>
      <c r="I38" s="443"/>
      <c r="J38" s="443"/>
      <c r="K38" s="443"/>
      <c r="L38" s="443"/>
      <c r="M38" s="443"/>
      <c r="N38" s="443"/>
    </row>
    <row r="39" spans="2:14">
      <c r="B39" s="443"/>
      <c r="C39" s="443"/>
      <c r="D39" s="443"/>
      <c r="E39" s="443"/>
      <c r="F39" s="443"/>
      <c r="G39" s="443"/>
      <c r="H39" s="443"/>
      <c r="I39" s="443"/>
      <c r="J39" s="443"/>
      <c r="K39" s="443"/>
      <c r="L39" s="443"/>
      <c r="M39" s="443"/>
      <c r="N39" s="443"/>
    </row>
    <row r="40" spans="2:14">
      <c r="B40" s="444" t="s">
        <v>106</v>
      </c>
      <c r="C40" s="444"/>
      <c r="D40" s="444"/>
      <c r="E40" s="444"/>
      <c r="F40" s="444"/>
      <c r="G40" s="444"/>
      <c r="H40" s="444"/>
      <c r="I40" s="444"/>
      <c r="J40" s="444"/>
      <c r="K40" s="444"/>
      <c r="L40" s="444"/>
      <c r="M40" s="444"/>
      <c r="N40" s="444"/>
    </row>
    <row r="41" spans="2:14">
      <c r="B41" s="443"/>
      <c r="C41" s="443"/>
      <c r="D41" s="443"/>
      <c r="E41" s="443"/>
      <c r="F41" s="443"/>
      <c r="G41" s="443"/>
      <c r="H41" s="443"/>
      <c r="I41" s="443"/>
      <c r="J41" s="443"/>
      <c r="K41" s="443"/>
      <c r="L41" s="443"/>
      <c r="M41" s="443"/>
      <c r="N41" s="443"/>
    </row>
    <row r="42" spans="2:14">
      <c r="B42" s="443"/>
      <c r="C42" s="443"/>
      <c r="D42" s="443"/>
      <c r="E42" s="443"/>
      <c r="F42" s="443"/>
      <c r="G42" s="443"/>
      <c r="H42" s="443"/>
      <c r="I42" s="443"/>
      <c r="J42" s="443"/>
      <c r="K42" s="443"/>
      <c r="L42" s="443"/>
      <c r="M42" s="443"/>
      <c r="N42" s="443"/>
    </row>
    <row r="43" spans="2:14">
      <c r="B43" s="443"/>
      <c r="C43" s="443"/>
      <c r="D43" s="443"/>
      <c r="E43" s="443"/>
      <c r="F43" s="443"/>
      <c r="G43" s="443"/>
      <c r="H43" s="443"/>
      <c r="I43" s="443"/>
      <c r="J43" s="443"/>
      <c r="K43" s="443"/>
      <c r="L43" s="443"/>
      <c r="M43" s="443"/>
      <c r="N43" s="443"/>
    </row>
    <row r="44" spans="2:14">
      <c r="B44" s="443"/>
      <c r="C44" s="443"/>
      <c r="D44" s="443"/>
      <c r="E44" s="443"/>
      <c r="F44" s="443"/>
      <c r="G44" s="443"/>
      <c r="H44" s="443"/>
      <c r="I44" s="443"/>
      <c r="J44" s="443"/>
      <c r="K44" s="443"/>
      <c r="L44" s="443"/>
      <c r="M44" s="443"/>
      <c r="N44" s="443"/>
    </row>
    <row r="45" spans="2:14">
      <c r="B45" s="443"/>
      <c r="C45" s="443"/>
      <c r="D45" s="443"/>
      <c r="E45" s="443"/>
      <c r="F45" s="443"/>
      <c r="G45" s="443"/>
      <c r="H45" s="443"/>
      <c r="I45" s="443"/>
      <c r="J45" s="443"/>
      <c r="K45" s="443"/>
      <c r="L45" s="443"/>
      <c r="M45" s="443"/>
      <c r="N45" s="443"/>
    </row>
    <row r="46" spans="2:14">
      <c r="B46" s="443"/>
      <c r="C46" s="443"/>
      <c r="D46" s="443"/>
      <c r="E46" s="443"/>
      <c r="F46" s="443"/>
      <c r="G46" s="443"/>
      <c r="H46" s="443"/>
      <c r="I46" s="443"/>
      <c r="J46" s="443"/>
      <c r="K46" s="443"/>
      <c r="L46" s="443"/>
      <c r="M46" s="443"/>
      <c r="N46" s="443"/>
    </row>
    <row r="47" spans="2:14">
      <c r="B47" s="443"/>
      <c r="C47" s="443"/>
      <c r="D47" s="443"/>
      <c r="E47" s="443"/>
      <c r="F47" s="443"/>
      <c r="G47" s="443"/>
      <c r="H47" s="443"/>
      <c r="I47" s="443"/>
      <c r="J47" s="443"/>
      <c r="K47" s="443"/>
      <c r="L47" s="443"/>
      <c r="M47" s="443"/>
      <c r="N47" s="443"/>
    </row>
    <row r="48" spans="2:14">
      <c r="B48" s="431" t="s">
        <v>109</v>
      </c>
      <c r="C48" s="432"/>
      <c r="D48" s="432"/>
      <c r="E48" s="432"/>
      <c r="F48" s="432"/>
      <c r="G48" s="432"/>
      <c r="H48" s="432"/>
      <c r="I48" s="432"/>
      <c r="J48" s="432"/>
      <c r="K48" s="432"/>
      <c r="L48" s="432"/>
      <c r="M48" s="432"/>
      <c r="N48" s="433"/>
    </row>
    <row r="49" spans="2:14">
      <c r="B49" s="434"/>
      <c r="C49" s="435"/>
      <c r="D49" s="435"/>
      <c r="E49" s="435"/>
      <c r="F49" s="435"/>
      <c r="G49" s="435"/>
      <c r="H49" s="435"/>
      <c r="I49" s="435"/>
      <c r="J49" s="435"/>
      <c r="K49" s="435"/>
      <c r="L49" s="435"/>
      <c r="M49" s="435"/>
      <c r="N49" s="436"/>
    </row>
    <row r="50" spans="2:14">
      <c r="B50" s="437"/>
      <c r="C50" s="438"/>
      <c r="D50" s="438"/>
      <c r="E50" s="438"/>
      <c r="F50" s="438"/>
      <c r="G50" s="438"/>
      <c r="H50" s="438"/>
      <c r="I50" s="438"/>
      <c r="J50" s="438"/>
      <c r="K50" s="438"/>
      <c r="L50" s="438"/>
      <c r="M50" s="438"/>
      <c r="N50" s="439"/>
    </row>
    <row r="51" spans="2:14">
      <c r="B51" s="437"/>
      <c r="C51" s="438"/>
      <c r="D51" s="438"/>
      <c r="E51" s="438"/>
      <c r="F51" s="438"/>
      <c r="G51" s="438"/>
      <c r="H51" s="438"/>
      <c r="I51" s="438"/>
      <c r="J51" s="438"/>
      <c r="K51" s="438"/>
      <c r="L51" s="438"/>
      <c r="M51" s="438"/>
      <c r="N51" s="439"/>
    </row>
    <row r="52" spans="2:14">
      <c r="B52" s="437"/>
      <c r="C52" s="438"/>
      <c r="D52" s="438"/>
      <c r="E52" s="438"/>
      <c r="F52" s="438"/>
      <c r="G52" s="438"/>
      <c r="H52" s="438"/>
      <c r="I52" s="438"/>
      <c r="J52" s="438"/>
      <c r="K52" s="438"/>
      <c r="L52" s="438"/>
      <c r="M52" s="438"/>
      <c r="N52" s="439"/>
    </row>
    <row r="53" spans="2:14">
      <c r="B53" s="437"/>
      <c r="C53" s="438"/>
      <c r="D53" s="438"/>
      <c r="E53" s="438"/>
      <c r="F53" s="438"/>
      <c r="G53" s="438"/>
      <c r="H53" s="438"/>
      <c r="I53" s="438"/>
      <c r="J53" s="438"/>
      <c r="K53" s="438"/>
      <c r="L53" s="438"/>
      <c r="M53" s="438"/>
      <c r="N53" s="439"/>
    </row>
    <row r="54" spans="2:14">
      <c r="B54" s="437"/>
      <c r="C54" s="438"/>
      <c r="D54" s="438"/>
      <c r="E54" s="438"/>
      <c r="F54" s="438"/>
      <c r="G54" s="438"/>
      <c r="H54" s="438"/>
      <c r="I54" s="438"/>
      <c r="J54" s="438"/>
      <c r="K54" s="438"/>
      <c r="L54" s="438"/>
      <c r="M54" s="438"/>
      <c r="N54" s="439"/>
    </row>
    <row r="55" spans="2:14">
      <c r="B55" s="440"/>
      <c r="C55" s="441"/>
      <c r="D55" s="441"/>
      <c r="E55" s="441"/>
      <c r="F55" s="441"/>
      <c r="G55" s="441"/>
      <c r="H55" s="441"/>
      <c r="I55" s="441"/>
      <c r="J55" s="441"/>
      <c r="K55" s="441"/>
      <c r="L55" s="441"/>
      <c r="M55" s="441"/>
      <c r="N55" s="442"/>
    </row>
  </sheetData>
  <mergeCells count="10">
    <mergeCell ref="B49:N55"/>
    <mergeCell ref="B33:N33"/>
    <mergeCell ref="B34:N39"/>
    <mergeCell ref="B40:N40"/>
    <mergeCell ref="B41:N47"/>
    <mergeCell ref="B1:N1"/>
    <mergeCell ref="B2:N14"/>
    <mergeCell ref="B15:N15"/>
    <mergeCell ref="B16:N32"/>
    <mergeCell ref="B48:N4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Dati anagrafici </vt:lpstr>
      <vt:lpstr>Investimenti</vt:lpstr>
      <vt:lpstr>Sostenibilità economica</vt:lpstr>
      <vt:lpstr>Incremento aziendale</vt:lpstr>
      <vt:lpstr>Relazioni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2019-05-13T10:43:19Z</dcterms:created>
  <dcterms:modified xsi:type="dcterms:W3CDTF">2020-08-25T14:38:57Z</dcterms:modified>
</cp:coreProperties>
</file>