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05" windowWidth="20115" windowHeight="8010" tabRatio="631" firstSheet="1" activeTab="6"/>
  </bookViews>
  <sheets>
    <sheet name="Dati anagrafici beneficiario" sheetId="8" r:id="rId1"/>
    <sheet name="Localizzazione territoriale" sheetId="10" r:id="rId2"/>
    <sheet name="Cronoprogramma" sheetId="13" r:id="rId3"/>
    <sheet name="Sostenibilità economica" sheetId="1" r:id="rId4"/>
    <sheet name="Incremento aziendale" sheetId="2" r:id="rId5"/>
    <sheet name="Relazione" sheetId="11" r:id="rId6"/>
    <sheet name="Preventivi" sheetId="12" r:id="rId7"/>
  </sheets>
  <definedNames>
    <definedName name="_xlnm.Print_Area" localSheetId="2">Cronoprogramma!$A$1:$CF$82</definedName>
  </definedNames>
  <calcPr calcId="125725"/>
</workbook>
</file>

<file path=xl/calcChain.xml><?xml version="1.0" encoding="utf-8"?>
<calcChain xmlns="http://schemas.openxmlformats.org/spreadsheetml/2006/main">
  <c r="CA55" i="13"/>
  <c r="BU55"/>
  <c r="BO55"/>
  <c r="BX59" s="1"/>
  <c r="BI55"/>
  <c r="BC34" i="1"/>
  <c r="E98" i="12"/>
  <c r="E95"/>
  <c r="E92"/>
  <c r="E89"/>
  <c r="E86"/>
  <c r="E83"/>
  <c r="E80"/>
  <c r="E77"/>
  <c r="E74"/>
  <c r="E71"/>
  <c r="E68"/>
  <c r="E65"/>
  <c r="E62"/>
  <c r="E59"/>
  <c r="E56"/>
  <c r="E53"/>
  <c r="E50"/>
  <c r="E47"/>
  <c r="E44"/>
  <c r="E41"/>
  <c r="E38"/>
  <c r="E35"/>
  <c r="E32"/>
  <c r="E29"/>
  <c r="E26"/>
  <c r="E23"/>
  <c r="E20"/>
  <c r="E17"/>
  <c r="E14"/>
  <c r="E11"/>
  <c r="E8"/>
  <c r="E5"/>
  <c r="E2"/>
  <c r="AL40" i="10"/>
  <c r="AA40"/>
  <c r="AL18"/>
  <c r="AA18"/>
  <c r="CG62" i="13" l="1"/>
  <c r="BO59" s="1"/>
  <c r="AU19" i="2"/>
  <c r="BE15"/>
  <c r="BE11"/>
  <c r="BC8" i="1"/>
  <c r="BC11"/>
  <c r="BC14" l="1"/>
  <c r="BC26" s="1"/>
  <c r="BC49" l="1"/>
  <c r="AW54" s="1"/>
  <c r="AW57" s="1"/>
  <c r="C60" s="1"/>
  <c r="AW60" l="1"/>
  <c r="BE7" i="2" l="1"/>
  <c r="AW27" s="1"/>
  <c r="C30" s="1"/>
</calcChain>
</file>

<file path=xl/comments1.xml><?xml version="1.0" encoding="utf-8"?>
<comments xmlns="http://schemas.openxmlformats.org/spreadsheetml/2006/main">
  <authors>
    <author>Madonna Roberto</author>
  </authors>
  <commentList>
    <comment ref="AG9" authorId="0">
      <text>
        <r>
          <rPr>
            <b/>
            <sz val="14"/>
            <color indexed="81"/>
            <rFont val="Tahoma"/>
            <family val="2"/>
          </rPr>
          <t xml:space="preserve">L’attuazione del piano di sviluppo aziendale deve iniziare entro nove mesi dalla data della concessione dell’aiuto
</t>
        </r>
        <r>
          <rPr>
            <b/>
            <sz val="9"/>
            <color indexed="81"/>
            <rFont val="Tahoma"/>
            <family val="2"/>
          </rPr>
          <t xml:space="preserve">
Madonna Roberto:</t>
        </r>
        <r>
          <rPr>
            <sz val="9"/>
            <color indexed="81"/>
            <rFont val="Tahoma"/>
            <family val="2"/>
          </rPr>
          <t xml:space="preserve">
</t>
        </r>
      </text>
    </comment>
    <comment ref="Y10" authorId="0">
      <text>
        <r>
          <rPr>
            <b/>
            <sz val="14"/>
            <color indexed="81"/>
            <rFont val="Tahoma"/>
            <family val="2"/>
          </rPr>
          <t>INDICARE CON UNA "X" LA STIMA DEI MESI NECESSARI PER LA REALIZZAZIONE DELL'INVESTIMENTO IN PROGRAMMA 
L’attuazione del piano di sviluppo aziendale deve iniziare entro 9 mesi dalla data della concessione dell’aiuto e deve concludersi entro 36 mesi dalla data della concessione dell’aiuto</t>
        </r>
      </text>
    </comment>
    <comment ref="Y15" authorId="0">
      <text>
        <r>
          <rPr>
            <b/>
            <sz val="14"/>
            <color indexed="81"/>
            <rFont val="Tahoma"/>
            <family val="2"/>
          </rPr>
          <t>INDICARE CON UNA "X" LA STIMA DEI MESI NECESSARI PER LA REALIZZAZIONE DELL'INVESTIMENTO IN PROGRAMMA 
L’attuazione del piano di sviluppo aziendale deve iniziare entro 9 mesi dalla data della concessione dell’aiuto e deve concludersi entro 36 mesi dalla data della concessione dell’aiuto</t>
        </r>
      </text>
    </comment>
    <comment ref="Y20" authorId="0">
      <text>
        <r>
          <rPr>
            <b/>
            <sz val="14"/>
            <color indexed="81"/>
            <rFont val="Tahoma"/>
            <family val="2"/>
          </rPr>
          <t>INDICARE CON UNA "X" LA STIMA DEI MESI NECESSARI PER LA REALIZZAZIONE DELL'INVESTIMENTO IN PROGRAMMA 
L’attuazione del piano di sviluppo aziendale deve iniziare entro 9 mesi dalla data della concessione dell’aiuto e deve concludersi entro 36 mesi dalla data della concessione dell’aiuto</t>
        </r>
      </text>
    </comment>
  </commentList>
</comments>
</file>

<file path=xl/sharedStrings.xml><?xml version="1.0" encoding="utf-8"?>
<sst xmlns="http://schemas.openxmlformats.org/spreadsheetml/2006/main" count="237" uniqueCount="133">
  <si>
    <t>IE10</t>
  </si>
  <si>
    <t>IE9</t>
  </si>
  <si>
    <t>TOTALE IMPORTO INVESTIMENTI AFFERENTI</t>
  </si>
  <si>
    <t>IE8</t>
  </si>
  <si>
    <t>IE4</t>
  </si>
  <si>
    <t>IE3</t>
  </si>
  <si>
    <t>IE1</t>
  </si>
  <si>
    <t>Verifica</t>
  </si>
  <si>
    <t>Importo investimenti che determinano raggiungimento obiettivo</t>
  </si>
  <si>
    <t>SCELTA (X)</t>
  </si>
  <si>
    <t>Modalità o Specifiche</t>
  </si>
  <si>
    <t>Incremento delle prestazioni in termini economici o ambientali</t>
  </si>
  <si>
    <t>in alternativa si opta per la dimostrazione della sostenibilità finanziaria ed economica dell'investimento attraverso la presentazione di documentazione reale e verificabile (Dichiarazione IVA, Bilanci aziendali, Bilancio con modello ISMEA, etc) e relativo bilancio di maggior dettaglio in allegato al PAS.</t>
  </si>
  <si>
    <t>a)</t>
  </si>
  <si>
    <t>S16</t>
  </si>
  <si>
    <t>ESITO SOSTENIBILITA' FINANZIARIA ED ECONOMICA</t>
  </si>
  <si>
    <t>S15</t>
  </si>
  <si>
    <t>40% della (PST + PAC) (importo massimo per il reintegro degli investimenti)</t>
  </si>
  <si>
    <t>S14</t>
  </si>
  <si>
    <t xml:space="preserve">Produzioni Standard Totale (PST) e premi e contributi PAC annuali </t>
  </si>
  <si>
    <t>S13</t>
  </si>
  <si>
    <t>Specificare tipo di premio o contributo, fornendo gli opportuni riferimenti necessari alle verifiche istruttorie ……</t>
  </si>
  <si>
    <t>S12</t>
  </si>
  <si>
    <t>S11</t>
  </si>
  <si>
    <t>S10</t>
  </si>
  <si>
    <t>Premi e contributi annuali PAC o per misure PSR a superficie ed a capo</t>
  </si>
  <si>
    <t>S9</t>
  </si>
  <si>
    <t xml:space="preserve">Produzioni Standard Totale (PST) aziendale annuale a fine investimento </t>
  </si>
  <si>
    <t>S8</t>
  </si>
  <si>
    <t>Importo annuale</t>
  </si>
  <si>
    <t>Tipologia di entrate</t>
  </si>
  <si>
    <t>Totale rata reintegrazione annua PSR</t>
  </si>
  <si>
    <t>S7</t>
  </si>
  <si>
    <t>S6</t>
  </si>
  <si>
    <t>La rateizzazione deve avvenire con meccanismo analogo alle righe S1 ed S2 e va esplicitata sulla relazione allegata</t>
  </si>
  <si>
    <t>S5</t>
  </si>
  <si>
    <t>rata di reintegrazione</t>
  </si>
  <si>
    <t>MIS</t>
  </si>
  <si>
    <t>Domanda PSR N°</t>
  </si>
  <si>
    <t>S4</t>
  </si>
  <si>
    <t>Totale rata reintegrazione MIS 4.1</t>
  </si>
  <si>
    <t>S3</t>
  </si>
  <si>
    <t xml:space="preserve">totale investimenti per macchinari ed attrezzature o altro </t>
  </si>
  <si>
    <t>S2</t>
  </si>
  <si>
    <t xml:space="preserve">totale investimenti per fabbricati ed opere fisse </t>
  </si>
  <si>
    <t>S1</t>
  </si>
  <si>
    <t>investimento previsto</t>
  </si>
  <si>
    <t>Coeff.</t>
  </si>
  <si>
    <r>
      <t xml:space="preserve">Importo dell'investimento previsto (comprese relative spese tecniche) </t>
    </r>
    <r>
      <rPr>
        <b/>
        <i/>
        <u/>
        <sz val="18"/>
        <rFont val="Arial"/>
        <family val="2"/>
      </rPr>
      <t>al netto del sostegno richiesto</t>
    </r>
  </si>
  <si>
    <t>Tipologia di spesa</t>
  </si>
  <si>
    <t>Sostenibilità finanziaria ed economica degli investimenti - NECESSARIO ESITO POSITIVO PER PROCEDERE</t>
  </si>
  <si>
    <t xml:space="preserve">(Dichiarazione IVA, Bilanci aziendali, Bilancio con modello ISMEA, etc) </t>
  </si>
  <si>
    <t>e relativo bilancio di maggior dettaglio da allegare alla relazione tecnica</t>
  </si>
  <si>
    <t xml:space="preserve">investimento attraverso la presentazione di documentazione reale e verificabile </t>
  </si>
  <si>
    <t>In alternativa si opta per la dimostrazione della sostenibilità finanziaria ed economica dell'</t>
  </si>
  <si>
    <t>Rate di reintegrazione da altri investimenti PSR 2014/ 2020 presentati</t>
  </si>
  <si>
    <t>VERIFICA AUTOMATICA IN BASE ALLA TABELLA PS</t>
  </si>
  <si>
    <t xml:space="preserve">L'azienda ha l'obiettivo di migliorare l'efficienza economica in termini di Produzione Standard </t>
  </si>
  <si>
    <t>L'azienda ha l'obiettivo di migliorare l'efficienza economica in termini di……..</t>
  </si>
  <si>
    <t xml:space="preserve"> Incremento delle prestazioni aziendali in termini economici- NECESSARIO ESITO POSITIVO</t>
  </si>
  <si>
    <t>Comune</t>
  </si>
  <si>
    <t>Sezione</t>
  </si>
  <si>
    <t>Foglio</t>
  </si>
  <si>
    <t>Mappale</t>
  </si>
  <si>
    <t>Sub.</t>
  </si>
  <si>
    <t>Sup.  catastale tot (ha)</t>
  </si>
  <si>
    <t>Destinazione effettiva corrente</t>
  </si>
  <si>
    <t>Sup. da recuperare (ha)</t>
  </si>
  <si>
    <t>Destinazione prevista</t>
  </si>
  <si>
    <t>es. tare o bosco</t>
  </si>
  <si>
    <t>es. frutteto</t>
  </si>
  <si>
    <t>TOTALE SUPERFICIE</t>
  </si>
  <si>
    <t>Devono essere inseriti terreni del Fascicolo Aziendale o di prossimo acquisto per i quali l'abbandono colturale è protratto da almeno 5 anni e documentato in relazione allegata con anche il supporto di foto aeree, visure, etc.</t>
  </si>
  <si>
    <t>b)</t>
  </si>
  <si>
    <t>Il recupero dei terreni ad uso agricolo presuppone la disponibilità degli idonei titoli autorizzativi ai sensi delle leggi vigenti.</t>
  </si>
  <si>
    <t>L'azienda ha l'obiettivo di migliorare l'efficienza economica in termini di valorizzazione e distribuzione di produzioni di varietà locali sul mercato</t>
  </si>
  <si>
    <t>Regione Liguria - PSR 2014-2020</t>
  </si>
  <si>
    <t>CUAA</t>
  </si>
  <si>
    <t>x</t>
  </si>
  <si>
    <t xml:space="preserve">ESITO PRESTAZIONI ECONOMICHE </t>
  </si>
  <si>
    <t>1) Descrizione Soggetto Proponente- Fornire la descrizione dettagliata del soggetto proponente (storia aziendale, attività svolte, localizzazione attività ed intervento, prodotti realizzati ante investimento, esperienza ed eventuali titoli di studio, età del soggetto, ogni ulteriore dato utile per l’identificazione del soggetto)</t>
  </si>
  <si>
    <t>2) Descrizione dettagliata del progetto di investimento- Descrivere gli obiettivi ed i risultati attesi post investimento, dettagliare analiticamente i costi previsti suddivisi per tipologia, indicare il cronoprogramma degli investimenti, riepilogo delle voci richieste con indicazione dei preventivi – quali opere intende realizzare tramite lavori in economia,  il relativo importo richiesto come evidenziato nei computi metrici allegati e le persone che presteranno manodopera per tali opere (titolare e/o coadiuvante famigliari con posizione previdenziale INPS)...)</t>
  </si>
  <si>
    <t>4) Dimostrazione del punteggio autoattribuito- Dimostrare con dati oggettivi il punteggio autoattribuito secondo i principi di selezione di cui al capitolo “Criteri di selezione” del Bando</t>
  </si>
  <si>
    <t>5) Richiesta di contributo- Indicare la percentuale di contributo richiesta, e dimostrarne le motivazioni</t>
  </si>
  <si>
    <t>6) Eventuali altri progetti di investimento in atto (indicare se agevolati da altre forme di finanziamento)</t>
  </si>
  <si>
    <t>Denominazione</t>
  </si>
  <si>
    <t>Forma Giuridica</t>
  </si>
  <si>
    <t>Settore Economico</t>
  </si>
  <si>
    <t>Codice Ateco prevalente/secondario</t>
  </si>
  <si>
    <t>Partita IVA</t>
  </si>
  <si>
    <t>Indirizzo sede Legale</t>
  </si>
  <si>
    <t>Indirizzo sede operativa (interessata)</t>
  </si>
  <si>
    <t>Legale Rappresentante</t>
  </si>
  <si>
    <t>C.F.</t>
  </si>
  <si>
    <t>Indirizzo residenza</t>
  </si>
  <si>
    <t>PEC</t>
  </si>
  <si>
    <t>Indirizzo email</t>
  </si>
  <si>
    <t>Recapito telefonico</t>
  </si>
  <si>
    <t>Recapito fax</t>
  </si>
  <si>
    <t>Sito internet (eventuale)</t>
  </si>
  <si>
    <t>Descrivere sinteticamente e specificare nella Relazione</t>
  </si>
  <si>
    <t>PIANO AZIENDALE DI SVILUPPO (PAS)- DOMANDA DI SOSTEGNO</t>
  </si>
  <si>
    <t>3) Ruolo nel Progetto di Filiera- Descrivere il ruolo svolto, gli obiettivi comuni, eventuali ricadute del progetto di investimento nell’ambito del progetto integrato</t>
  </si>
  <si>
    <t>GAL VALLI SAVONESI</t>
  </si>
  <si>
    <t>TERRENI AGRICOLI ABBANDONATI CHE VERRANNO RECUPERATI AD USO AGRICOLO: sede operativa</t>
  </si>
  <si>
    <t>TERRENI AGRICOLI OGGETTO DELL'INVESTIMENTO (al netto dei terreni abbandonati): sede operativa</t>
  </si>
  <si>
    <t>Sup. coltivata (ha)</t>
  </si>
  <si>
    <t>Il Cronoprogramma  deve contenere le principali attività e le fasi utili alla realizzazione delle singole attività inerenti al raggiungimento degli obiettivi specifici prefissati per lo sviluppo dell'azienda agricola</t>
  </si>
  <si>
    <t>7) Sostenibilità economica dell'investimento e miglioramento globale dell'azienda</t>
  </si>
  <si>
    <t>8) Elenco degli allegati alla domanda di sostegno</t>
  </si>
  <si>
    <t>9) Ogni ulteriore dato utile per il perfezionamento della pratica</t>
  </si>
  <si>
    <t>Preventivo</t>
  </si>
  <si>
    <t>Descrizione intervento</t>
  </si>
  <si>
    <t>Fornitore</t>
  </si>
  <si>
    <r>
      <t xml:space="preserve">Importo </t>
    </r>
    <r>
      <rPr>
        <b/>
        <sz val="11"/>
        <color theme="1"/>
        <rFont val="Calibri"/>
        <family val="2"/>
      </rPr>
      <t>€</t>
    </r>
  </si>
  <si>
    <t>Preventivo più basso</t>
  </si>
  <si>
    <t>5.0 Realizzazione del progetto</t>
  </si>
  <si>
    <t>L’attuazione del piano di sviluppo aziendale deve iniziare entro nove mesi dalla data della concessione dell’aiuto e deve concludersi entro 36 mesi dalla data della concessione dell’aiuto. Il pagamento del premio è legato alla dimostrazione dell’attuazione corretta e completa del PAS</t>
  </si>
  <si>
    <t>5.1.1 fabbisogno in termini di investimenti e cronoprogramma</t>
  </si>
  <si>
    <t>Sostenibilità economico-finanziaria degli investimenti (stima)</t>
  </si>
  <si>
    <t>Eventuali  investimenti per lo sviluppo dell'attività</t>
  </si>
  <si>
    <t>Eeventuale misura del PSR attivata</t>
  </si>
  <si>
    <t xml:space="preserve">MESE </t>
  </si>
  <si>
    <t>Costo totale previsto degli investimenti</t>
  </si>
  <si>
    <t>contributo comunitario</t>
  </si>
  <si>
    <t>Fondi propri</t>
  </si>
  <si>
    <t>Prestiti di terzi</t>
  </si>
  <si>
    <t>X</t>
  </si>
  <si>
    <t>note prima del'inizio dell'attuazione</t>
  </si>
  <si>
    <t>note</t>
  </si>
  <si>
    <t>Investimenti totali del piano</t>
  </si>
  <si>
    <t>Note</t>
  </si>
  <si>
    <t>Intervento 6.2.07 – AIUTO ALL'AVVIAMENTO DI PICCOLE E MEDIE IMPRESE DI TRASFORMAZIONE</t>
  </si>
</sst>
</file>

<file path=xl/styles.xml><?xml version="1.0" encoding="utf-8"?>
<styleSheet xmlns="http://schemas.openxmlformats.org/spreadsheetml/2006/main">
  <numFmts count="7">
    <numFmt numFmtId="44" formatCode="_-&quot;€&quot;\ * #,##0.00_-;\-&quot;€&quot;\ * #,##0.00_-;_-&quot;€&quot;\ * &quot;-&quot;??_-;_-@_-"/>
    <numFmt numFmtId="43" formatCode="_-* #,##0.00_-;\-* #,##0.00_-;_-* &quot;-&quot;??_-;_-@_-"/>
    <numFmt numFmtId="164" formatCode="&quot;€&quot;\ #,##0.00"/>
    <numFmt numFmtId="165" formatCode="0.0000"/>
    <numFmt numFmtId="166" formatCode="#,##0_ ;\-#,##0\ "/>
    <numFmt numFmtId="167" formatCode="_(&quot;€&quot;* #,##0.00_);_(&quot;€&quot;* \(#,##0.00\);_(&quot;€&quot;* &quot;-&quot;??_);_(@_)"/>
    <numFmt numFmtId="168" formatCode="dd/mm/yy"/>
  </numFmts>
  <fonts count="45">
    <font>
      <sz val="11"/>
      <color theme="1"/>
      <name val="Calibri"/>
      <family val="2"/>
      <scheme val="minor"/>
    </font>
    <font>
      <sz val="10"/>
      <name val="Arial"/>
      <family val="2"/>
    </font>
    <font>
      <sz val="14"/>
      <name val="Arial"/>
      <family val="2"/>
    </font>
    <font>
      <sz val="13"/>
      <name val="Arial"/>
      <family val="2"/>
    </font>
    <font>
      <b/>
      <sz val="13"/>
      <name val="Arial"/>
      <family val="2"/>
    </font>
    <font>
      <sz val="20"/>
      <name val="Arial"/>
      <family val="2"/>
    </font>
    <font>
      <i/>
      <sz val="18"/>
      <name val="Arial"/>
      <family val="2"/>
    </font>
    <font>
      <b/>
      <i/>
      <sz val="16"/>
      <color rgb="FFFF0000"/>
      <name val="Arial"/>
      <family val="2"/>
    </font>
    <font>
      <b/>
      <i/>
      <sz val="26"/>
      <name val="Arial"/>
      <family val="2"/>
    </font>
    <font>
      <b/>
      <i/>
      <sz val="28"/>
      <name val="Arial"/>
      <family val="2"/>
    </font>
    <font>
      <b/>
      <sz val="26"/>
      <name val="Arial"/>
      <family val="2"/>
    </font>
    <font>
      <i/>
      <sz val="24"/>
      <name val="Arial"/>
      <family val="2"/>
    </font>
    <font>
      <b/>
      <sz val="28"/>
      <name val="Arial"/>
      <family val="2"/>
    </font>
    <font>
      <i/>
      <sz val="28"/>
      <name val="Arial"/>
      <family val="2"/>
    </font>
    <font>
      <sz val="18"/>
      <name val="Arial"/>
      <family val="2"/>
    </font>
    <font>
      <b/>
      <sz val="18"/>
      <name val="Arial"/>
      <family val="2"/>
    </font>
    <font>
      <b/>
      <sz val="18"/>
      <color rgb="FFFF0000"/>
      <name val="Arial"/>
      <family val="2"/>
    </font>
    <font>
      <b/>
      <sz val="20"/>
      <name val="Arial"/>
      <family val="2"/>
    </font>
    <font>
      <i/>
      <sz val="26"/>
      <name val="Arial"/>
      <family val="2"/>
    </font>
    <font>
      <b/>
      <sz val="24"/>
      <name val="Arial"/>
      <family val="2"/>
    </font>
    <font>
      <sz val="24"/>
      <name val="Arial"/>
      <family val="2"/>
    </font>
    <font>
      <i/>
      <sz val="14"/>
      <name val="Arial"/>
      <family val="2"/>
    </font>
    <font>
      <b/>
      <i/>
      <u/>
      <sz val="18"/>
      <name val="Arial"/>
      <family val="2"/>
    </font>
    <font>
      <b/>
      <sz val="14"/>
      <name val="Arial"/>
      <family val="2"/>
    </font>
    <font>
      <b/>
      <i/>
      <sz val="14"/>
      <name val="Arial"/>
      <family val="2"/>
    </font>
    <font>
      <b/>
      <i/>
      <sz val="18"/>
      <name val="Arial"/>
      <family val="2"/>
    </font>
    <font>
      <sz val="24"/>
      <color theme="1"/>
      <name val="Calibri"/>
      <family val="2"/>
      <scheme val="minor"/>
    </font>
    <font>
      <sz val="26"/>
      <color theme="1"/>
      <name val="Calibri"/>
      <family val="2"/>
      <scheme val="minor"/>
    </font>
    <font>
      <i/>
      <sz val="16"/>
      <name val="Arial"/>
      <family val="2"/>
    </font>
    <font>
      <sz val="16"/>
      <name val="Arial"/>
      <family val="2"/>
    </font>
    <font>
      <b/>
      <sz val="10"/>
      <name val="Arial"/>
      <family val="2"/>
    </font>
    <font>
      <b/>
      <sz val="11"/>
      <color theme="1"/>
      <name val="Calibri"/>
      <family val="2"/>
      <scheme val="minor"/>
    </font>
    <font>
      <b/>
      <sz val="14"/>
      <color theme="1"/>
      <name val="Calibri"/>
      <family val="2"/>
      <scheme val="minor"/>
    </font>
    <font>
      <b/>
      <sz val="12"/>
      <color theme="1"/>
      <name val="Cambria"/>
      <family val="1"/>
    </font>
    <font>
      <sz val="12"/>
      <color theme="1"/>
      <name val="Cambria"/>
      <family val="1"/>
    </font>
    <font>
      <b/>
      <i/>
      <sz val="11"/>
      <color theme="1"/>
      <name val="Calibri"/>
      <family val="2"/>
      <scheme val="minor"/>
    </font>
    <font>
      <b/>
      <sz val="11"/>
      <color theme="1"/>
      <name val="Calibri"/>
      <family val="2"/>
    </font>
    <font>
      <sz val="10"/>
      <name val="Arial"/>
    </font>
    <font>
      <sz val="11"/>
      <color rgb="FFFF0000"/>
      <name val="Arial"/>
      <family val="2"/>
    </font>
    <font>
      <b/>
      <i/>
      <sz val="14"/>
      <color rgb="FFFF0000"/>
      <name val="Arial"/>
      <family val="2"/>
    </font>
    <font>
      <b/>
      <i/>
      <sz val="12"/>
      <name val="Arial"/>
      <family val="2"/>
    </font>
    <font>
      <b/>
      <sz val="12"/>
      <name val="Arial"/>
      <family val="2"/>
    </font>
    <font>
      <b/>
      <sz val="14"/>
      <color indexed="81"/>
      <name val="Tahoma"/>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22"/>
        <bgColor indexed="64"/>
      </patternFill>
    </fill>
    <fill>
      <patternFill patternType="solid">
        <fgColor indexed="13"/>
        <bgColor indexed="64"/>
      </patternFill>
    </fill>
    <fill>
      <patternFill patternType="solid">
        <fgColor indexed="1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diagonal/>
    </border>
    <border>
      <left style="thin">
        <color indexed="64"/>
      </left>
      <right/>
      <top style="medium">
        <color indexed="64"/>
      </top>
      <bottom style="dotted">
        <color indexed="64"/>
      </bottom>
      <diagonal/>
    </border>
    <border>
      <left style="thin">
        <color indexed="64"/>
      </left>
      <right/>
      <top/>
      <bottom style="dotted">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s>
  <cellStyleXfs count="7">
    <xf numFmtId="0" fontId="0" fillId="0" borderId="0"/>
    <xf numFmtId="0" fontId="1" fillId="0" borderId="0"/>
    <xf numFmtId="9" fontId="1" fillId="0" borderId="0" applyFont="0" applyFill="0" applyBorder="0" applyAlignment="0" applyProtection="0"/>
    <xf numFmtId="0" fontId="37"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81">
    <xf numFmtId="0" fontId="0" fillId="0" borderId="0" xfId="0"/>
    <xf numFmtId="49" fontId="3" fillId="0" borderId="0" xfId="1" applyNumberFormat="1" applyFont="1" applyAlignment="1" applyProtection="1">
      <alignment vertical="center"/>
    </xf>
    <xf numFmtId="49" fontId="3" fillId="0" borderId="0" xfId="1" applyNumberFormat="1" applyFont="1" applyFill="1" applyBorder="1" applyAlignment="1" applyProtection="1">
      <alignment vertical="center"/>
    </xf>
    <xf numFmtId="0" fontId="3" fillId="0" borderId="0" xfId="1" applyFont="1" applyBorder="1" applyAlignment="1" applyProtection="1">
      <alignment horizontal="left"/>
    </xf>
    <xf numFmtId="49" fontId="3" fillId="0" borderId="0" xfId="1" applyNumberFormat="1" applyFont="1" applyBorder="1" applyAlignment="1" applyProtection="1">
      <alignment vertical="center"/>
    </xf>
    <xf numFmtId="49" fontId="4" fillId="0" borderId="0" xfId="1" applyNumberFormat="1" applyFont="1" applyBorder="1" applyAlignment="1" applyProtection="1">
      <alignment vertical="center"/>
    </xf>
    <xf numFmtId="49" fontId="4" fillId="0" borderId="0" xfId="1" applyNumberFormat="1" applyFont="1" applyBorder="1" applyAlignment="1" applyProtection="1"/>
    <xf numFmtId="0" fontId="2" fillId="0" borderId="0" xfId="1" applyFont="1" applyBorder="1" applyAlignment="1" applyProtection="1">
      <alignment horizontal="center" vertical="center"/>
    </xf>
    <xf numFmtId="49" fontId="6" fillId="0" borderId="0" xfId="1" applyNumberFormat="1" applyFont="1" applyBorder="1" applyAlignment="1" applyProtection="1">
      <alignment horizontal="left" vertical="center" wrapText="1"/>
    </xf>
    <xf numFmtId="44" fontId="5" fillId="2" borderId="0" xfId="1" applyNumberFormat="1" applyFont="1" applyFill="1" applyBorder="1" applyAlignment="1" applyProtection="1">
      <alignment horizontal="center" vertical="center" wrapText="1"/>
    </xf>
    <xf numFmtId="0" fontId="4" fillId="0" borderId="0" xfId="1" applyFont="1" applyBorder="1" applyAlignment="1" applyProtection="1">
      <alignment horizontal="center"/>
    </xf>
    <xf numFmtId="164" fontId="5" fillId="2" borderId="0" xfId="1" applyNumberFormat="1" applyFont="1" applyFill="1" applyBorder="1" applyAlignment="1" applyProtection="1">
      <alignment vertical="center"/>
    </xf>
    <xf numFmtId="49" fontId="14" fillId="0" borderId="0" xfId="1" applyNumberFormat="1" applyFont="1" applyAlignment="1" applyProtection="1">
      <alignment vertical="center"/>
    </xf>
    <xf numFmtId="49" fontId="14" fillId="0" borderId="0" xfId="1" applyNumberFormat="1" applyFont="1" applyFill="1" applyBorder="1" applyAlignment="1" applyProtection="1">
      <alignment vertical="center"/>
    </xf>
    <xf numFmtId="0" fontId="14" fillId="0" borderId="0" xfId="1" applyFont="1" applyBorder="1" applyAlignment="1" applyProtection="1">
      <alignment horizontal="left"/>
    </xf>
    <xf numFmtId="49" fontId="14" fillId="0" borderId="0" xfId="1" applyNumberFormat="1" applyFont="1" applyBorder="1" applyAlignment="1" applyProtection="1">
      <alignment vertical="center"/>
    </xf>
    <xf numFmtId="49" fontId="15" fillId="0" borderId="0" xfId="1" applyNumberFormat="1" applyFont="1" applyBorder="1" applyAlignment="1" applyProtection="1">
      <alignment horizontal="left" vertical="center"/>
    </xf>
    <xf numFmtId="49" fontId="14" fillId="2" borderId="0" xfId="1" applyNumberFormat="1" applyFont="1" applyFill="1" applyBorder="1" applyAlignment="1" applyProtection="1">
      <alignment vertical="center" wrapText="1"/>
    </xf>
    <xf numFmtId="49" fontId="2" fillId="0" borderId="0" xfId="1" applyNumberFormat="1" applyFont="1" applyAlignment="1" applyProtection="1">
      <alignment vertical="center"/>
    </xf>
    <xf numFmtId="0" fontId="26" fillId="0" borderId="0" xfId="0" applyNumberFormat="1" applyFont="1"/>
    <xf numFmtId="0" fontId="27" fillId="0" borderId="0" xfId="0" applyNumberFormat="1" applyFont="1"/>
    <xf numFmtId="0" fontId="27" fillId="0" borderId="0" xfId="0" applyFont="1"/>
    <xf numFmtId="49" fontId="17" fillId="2" borderId="1" xfId="1" applyNumberFormat="1" applyFont="1" applyFill="1" applyBorder="1" applyAlignment="1" applyProtection="1">
      <alignment horizontal="center" vertical="center"/>
      <protection locked="0"/>
    </xf>
    <xf numFmtId="49" fontId="15" fillId="0" borderId="3" xfId="0" applyNumberFormat="1" applyFont="1" applyBorder="1" applyAlignment="1" applyProtection="1">
      <alignment horizontal="left"/>
    </xf>
    <xf numFmtId="49" fontId="15" fillId="0" borderId="3" xfId="0" applyNumberFormat="1" applyFont="1" applyBorder="1" applyAlignment="1" applyProtection="1"/>
    <xf numFmtId="49" fontId="14" fillId="0" borderId="3" xfId="0" applyNumberFormat="1" applyFont="1" applyBorder="1" applyAlignment="1" applyProtection="1">
      <alignment vertical="center"/>
    </xf>
    <xf numFmtId="0" fontId="2" fillId="0" borderId="0" xfId="0" applyFont="1" applyBorder="1" applyAlignment="1" applyProtection="1"/>
    <xf numFmtId="49" fontId="23"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center" vertical="center"/>
    </xf>
    <xf numFmtId="2" fontId="2" fillId="2" borderId="0" xfId="0" applyNumberFormat="1" applyFont="1" applyFill="1" applyBorder="1" applyAlignment="1" applyProtection="1">
      <alignment horizontal="right" vertical="center"/>
    </xf>
    <xf numFmtId="2" fontId="15" fillId="2" borderId="0" xfId="0" applyNumberFormat="1" applyFont="1" applyFill="1" applyBorder="1" applyAlignment="1" applyProtection="1">
      <alignment horizontal="right" vertical="center"/>
    </xf>
    <xf numFmtId="49" fontId="15" fillId="2" borderId="0" xfId="0" applyNumberFormat="1" applyFont="1" applyFill="1" applyBorder="1" applyAlignment="1" applyProtection="1">
      <alignment horizontal="right" vertical="center"/>
    </xf>
    <xf numFmtId="0" fontId="2" fillId="0" borderId="0" xfId="0" applyFont="1" applyAlignment="1" applyProtection="1">
      <alignment vertical="center"/>
    </xf>
    <xf numFmtId="0" fontId="21" fillId="2" borderId="0" xfId="0" applyFont="1" applyFill="1" applyBorder="1" applyAlignment="1" applyProtection="1">
      <alignment vertical="center" wrapText="1"/>
    </xf>
    <xf numFmtId="0" fontId="2" fillId="0" borderId="0" xfId="0" applyFont="1" applyAlignment="1" applyProtection="1"/>
    <xf numFmtId="0" fontId="29" fillId="2" borderId="0" xfId="0" applyFont="1" applyFill="1" applyBorder="1" applyAlignment="1" applyProtection="1"/>
    <xf numFmtId="0" fontId="23" fillId="2" borderId="0" xfId="0" applyFont="1" applyFill="1" applyBorder="1" applyAlignment="1" applyProtection="1"/>
    <xf numFmtId="0" fontId="23" fillId="0" borderId="0" xfId="0" applyFont="1" applyBorder="1" applyAlignment="1" applyProtection="1">
      <alignment vertical="top"/>
    </xf>
    <xf numFmtId="49" fontId="23" fillId="0" borderId="0" xfId="0" applyNumberFormat="1" applyFont="1" applyFill="1" applyAlignment="1" applyProtection="1">
      <alignment vertical="top"/>
    </xf>
    <xf numFmtId="0" fontId="31" fillId="4" borderId="1" xfId="0" applyFont="1" applyFill="1" applyBorder="1"/>
    <xf numFmtId="0" fontId="32" fillId="0" borderId="0" xfId="0" applyFont="1"/>
    <xf numFmtId="0" fontId="33" fillId="0" borderId="0" xfId="0" applyFont="1" applyAlignment="1">
      <alignment horizontal="left"/>
    </xf>
    <xf numFmtId="0" fontId="33" fillId="0" borderId="0" xfId="0" applyFont="1" applyAlignment="1">
      <alignment horizontal="center"/>
    </xf>
    <xf numFmtId="0" fontId="34" fillId="0" borderId="13" xfId="0" applyFont="1" applyBorder="1" applyAlignment="1">
      <alignment horizontal="justify" vertical="top" wrapText="1"/>
    </xf>
    <xf numFmtId="0" fontId="34" fillId="0" borderId="14" xfId="0" applyFont="1" applyBorder="1" applyAlignment="1">
      <alignment horizontal="justify" vertical="top" wrapText="1"/>
    </xf>
    <xf numFmtId="0" fontId="34" fillId="0" borderId="15" xfId="0" applyFont="1" applyBorder="1" applyAlignment="1">
      <alignment horizontal="justify" vertical="top" wrapText="1"/>
    </xf>
    <xf numFmtId="0" fontId="0" fillId="4" borderId="1" xfId="0" applyFill="1" applyBorder="1"/>
    <xf numFmtId="0" fontId="31" fillId="5" borderId="1" xfId="0" applyFont="1" applyFill="1" applyBorder="1" applyAlignment="1">
      <alignment wrapText="1"/>
    </xf>
    <xf numFmtId="0" fontId="31" fillId="5" borderId="1" xfId="0" applyFont="1" applyFill="1" applyBorder="1" applyAlignment="1">
      <alignment vertical="top" wrapText="1"/>
    </xf>
    <xf numFmtId="0" fontId="31" fillId="5" borderId="1" xfId="0" applyFont="1" applyFill="1" applyBorder="1"/>
    <xf numFmtId="0" fontId="0" fillId="4" borderId="1" xfId="0" applyFill="1" applyBorder="1" applyAlignment="1">
      <alignment vertical="top" wrapText="1"/>
    </xf>
    <xf numFmtId="0" fontId="35" fillId="0" borderId="0" xfId="0" applyFont="1" applyAlignment="1">
      <alignment horizontal="center"/>
    </xf>
    <xf numFmtId="0" fontId="0" fillId="4" borderId="0" xfId="0" applyFill="1"/>
    <xf numFmtId="0" fontId="31" fillId="5" borderId="0" xfId="0" applyFont="1" applyFill="1" applyAlignment="1">
      <alignment horizontal="center" vertical="top"/>
    </xf>
    <xf numFmtId="0" fontId="31" fillId="5" borderId="1" xfId="0" applyFont="1" applyFill="1" applyBorder="1" applyAlignment="1">
      <alignment horizontal="center" vertical="top"/>
    </xf>
    <xf numFmtId="0" fontId="0" fillId="4" borderId="1" xfId="0" applyFill="1" applyBorder="1" applyAlignment="1">
      <alignment horizontal="center"/>
    </xf>
    <xf numFmtId="0" fontId="0" fillId="7" borderId="1" xfId="0" applyFill="1" applyBorder="1" applyAlignment="1">
      <alignment horizontal="center"/>
    </xf>
    <xf numFmtId="0" fontId="0" fillId="7" borderId="1" xfId="0" applyFill="1" applyBorder="1"/>
    <xf numFmtId="0" fontId="2" fillId="0" borderId="0" xfId="3" applyFont="1" applyAlignment="1">
      <alignment vertical="center"/>
    </xf>
    <xf numFmtId="49" fontId="2" fillId="0" borderId="0" xfId="3" applyNumberFormat="1" applyFont="1" applyFill="1" applyAlignment="1">
      <alignment vertical="center"/>
    </xf>
    <xf numFmtId="49" fontId="23" fillId="0" borderId="0" xfId="3" applyNumberFormat="1" applyFont="1" applyFill="1" applyAlignment="1">
      <alignment horizontal="center" vertical="center"/>
    </xf>
    <xf numFmtId="0" fontId="2" fillId="0" borderId="0" xfId="3" applyFont="1" applyAlignment="1"/>
    <xf numFmtId="49" fontId="2" fillId="0" borderId="0" xfId="3" applyNumberFormat="1" applyFont="1" applyAlignment="1">
      <alignment vertical="center"/>
    </xf>
    <xf numFmtId="49" fontId="23" fillId="0" borderId="0" xfId="3" applyNumberFormat="1" applyFont="1" applyBorder="1" applyAlignment="1">
      <alignment horizontal="left" vertical="center"/>
    </xf>
    <xf numFmtId="49" fontId="2" fillId="0" borderId="0" xfId="3" applyNumberFormat="1" applyFont="1" applyBorder="1" applyAlignment="1">
      <alignment vertical="center"/>
    </xf>
    <xf numFmtId="0" fontId="38" fillId="0" borderId="0" xfId="3" applyFont="1" applyAlignment="1">
      <alignment horizontal="justify" vertical="center"/>
    </xf>
    <xf numFmtId="49" fontId="23" fillId="0" borderId="0" xfId="3" applyNumberFormat="1" applyFont="1" applyBorder="1" applyAlignment="1"/>
    <xf numFmtId="0" fontId="38" fillId="0" borderId="0" xfId="3" applyFont="1"/>
    <xf numFmtId="49" fontId="4" fillId="0" borderId="0" xfId="3" applyNumberFormat="1" applyFont="1" applyBorder="1" applyAlignment="1">
      <alignment horizontal="left" vertical="center"/>
    </xf>
    <xf numFmtId="49" fontId="2" fillId="0" borderId="0" xfId="3" applyNumberFormat="1" applyFont="1" applyBorder="1" applyAlignment="1">
      <alignment horizontal="center" vertical="center"/>
    </xf>
    <xf numFmtId="0" fontId="21" fillId="0" borderId="0" xfId="3" applyFont="1" applyFill="1" applyBorder="1" applyAlignment="1">
      <alignment vertical="center" wrapText="1"/>
    </xf>
    <xf numFmtId="49" fontId="21" fillId="0" borderId="3" xfId="3" applyNumberFormat="1" applyFont="1" applyBorder="1" applyAlignment="1">
      <alignment vertical="center" wrapText="1"/>
    </xf>
    <xf numFmtId="49" fontId="21" fillId="0" borderId="0" xfId="3" applyNumberFormat="1" applyFont="1" applyBorder="1" applyAlignment="1">
      <alignment vertical="center" wrapText="1"/>
    </xf>
    <xf numFmtId="0" fontId="24" fillId="0" borderId="0" xfId="3" applyFont="1" applyBorder="1" applyAlignment="1">
      <alignment vertical="center"/>
    </xf>
    <xf numFmtId="166" fontId="23" fillId="0" borderId="16" xfId="3" applyNumberFormat="1" applyFont="1" applyFill="1" applyBorder="1" applyAlignment="1">
      <alignment horizontal="center" vertical="center" wrapText="1"/>
    </xf>
    <xf numFmtId="166" fontId="23" fillId="0" borderId="9" xfId="3" applyNumberFormat="1" applyFont="1" applyFill="1" applyBorder="1" applyAlignment="1">
      <alignment horizontal="center" vertical="center" wrapText="1"/>
    </xf>
    <xf numFmtId="166" fontId="23" fillId="11" borderId="16" xfId="3" applyNumberFormat="1" applyFont="1" applyFill="1" applyBorder="1" applyAlignment="1">
      <alignment horizontal="center" vertical="center" wrapText="1"/>
    </xf>
    <xf numFmtId="166" fontId="23" fillId="0" borderId="7" xfId="3" applyNumberFormat="1" applyFont="1" applyFill="1" applyBorder="1" applyAlignment="1">
      <alignment horizontal="center" vertical="center" wrapText="1"/>
    </xf>
    <xf numFmtId="166" fontId="41" fillId="0" borderId="16" xfId="3" applyNumberFormat="1" applyFont="1" applyFill="1" applyBorder="1" applyAlignment="1">
      <alignment horizontal="center" vertical="center" wrapText="1"/>
    </xf>
    <xf numFmtId="167" fontId="2" fillId="12" borderId="20" xfId="3" applyNumberFormat="1" applyFont="1" applyFill="1" applyBorder="1" applyAlignment="1" applyProtection="1">
      <alignment horizontal="center" vertical="center" wrapText="1"/>
      <protection locked="0"/>
    </xf>
    <xf numFmtId="0" fontId="2" fillId="12" borderId="21" xfId="3" applyFont="1" applyFill="1" applyBorder="1" applyAlignment="1" applyProtection="1">
      <alignment horizontal="center" vertical="center"/>
      <protection locked="0"/>
    </xf>
    <xf numFmtId="168" fontId="2" fillId="12" borderId="21" xfId="3" applyNumberFormat="1" applyFont="1" applyFill="1" applyBorder="1" applyAlignment="1" applyProtection="1">
      <alignment horizontal="center" vertical="center" shrinkToFit="1"/>
      <protection locked="0"/>
    </xf>
    <xf numFmtId="167" fontId="2" fillId="12" borderId="21" xfId="3" applyNumberFormat="1" applyFont="1" applyFill="1" applyBorder="1" applyAlignment="1" applyProtection="1">
      <alignment horizontal="center" vertical="center" wrapText="1"/>
      <protection locked="0"/>
    </xf>
    <xf numFmtId="0" fontId="2" fillId="12" borderId="22" xfId="3" applyFont="1" applyFill="1" applyBorder="1" applyAlignment="1" applyProtection="1">
      <alignment horizontal="center" vertical="center"/>
      <protection locked="0"/>
    </xf>
    <xf numFmtId="168" fontId="2" fillId="11" borderId="13" xfId="3" applyNumberFormat="1" applyFont="1" applyFill="1" applyBorder="1" applyAlignment="1" applyProtection="1">
      <alignment horizontal="center" vertical="center" shrinkToFit="1"/>
      <protection locked="0"/>
    </xf>
    <xf numFmtId="168" fontId="2" fillId="12" borderId="23" xfId="3" applyNumberFormat="1" applyFont="1" applyFill="1" applyBorder="1" applyAlignment="1" applyProtection="1">
      <alignment horizontal="center" vertical="center" shrinkToFit="1"/>
      <protection locked="0"/>
    </xf>
    <xf numFmtId="0" fontId="2" fillId="12" borderId="21" xfId="3" applyFont="1" applyFill="1" applyBorder="1" applyAlignment="1" applyProtection="1">
      <alignment vertical="center"/>
      <protection locked="0"/>
    </xf>
    <xf numFmtId="0" fontId="2" fillId="12" borderId="22" xfId="3" applyFont="1" applyFill="1" applyBorder="1" applyAlignment="1" applyProtection="1">
      <alignment vertical="center"/>
      <protection locked="0"/>
    </xf>
    <xf numFmtId="168" fontId="2" fillId="11" borderId="27" xfId="3" applyNumberFormat="1" applyFont="1" applyFill="1" applyBorder="1" applyAlignment="1" applyProtection="1">
      <alignment vertical="center" shrinkToFit="1"/>
      <protection locked="0"/>
    </xf>
    <xf numFmtId="0" fontId="2" fillId="12" borderId="33" xfId="3" applyFont="1" applyFill="1" applyBorder="1" applyAlignment="1" applyProtection="1">
      <alignment vertical="center"/>
      <protection locked="0"/>
    </xf>
    <xf numFmtId="168" fontId="2" fillId="11" borderId="40" xfId="3" applyNumberFormat="1" applyFont="1" applyFill="1" applyBorder="1" applyAlignment="1" applyProtection="1">
      <alignment vertical="center" shrinkToFit="1"/>
      <protection locked="0"/>
    </xf>
    <xf numFmtId="49" fontId="2" fillId="0" borderId="0" xfId="3" applyNumberFormat="1" applyFont="1" applyFill="1" applyBorder="1" applyAlignment="1" applyProtection="1">
      <alignment vertical="center" wrapText="1"/>
    </xf>
    <xf numFmtId="0" fontId="2" fillId="0" borderId="0" xfId="3" applyFont="1" applyFill="1" applyBorder="1" applyAlignment="1" applyProtection="1">
      <alignment wrapText="1"/>
      <protection locked="0"/>
    </xf>
    <xf numFmtId="44" fontId="14" fillId="0" borderId="0" xfId="5" applyFont="1" applyFill="1" applyBorder="1" applyAlignment="1" applyProtection="1">
      <alignment vertical="center" wrapText="1"/>
      <protection locked="0"/>
    </xf>
    <xf numFmtId="44" fontId="14" fillId="0" borderId="0" xfId="5" applyFont="1" applyFill="1" applyBorder="1" applyAlignment="1" applyProtection="1">
      <alignment vertical="center" wrapText="1"/>
    </xf>
    <xf numFmtId="49" fontId="2" fillId="0" borderId="0" xfId="3" applyNumberFormat="1" applyFont="1" applyFill="1" applyBorder="1" applyAlignment="1" applyProtection="1">
      <alignment vertical="center" wrapText="1"/>
      <protection locked="0"/>
    </xf>
    <xf numFmtId="0" fontId="2" fillId="0" borderId="0" xfId="3" applyFont="1" applyBorder="1" applyAlignment="1"/>
    <xf numFmtId="0" fontId="2" fillId="0" borderId="0" xfId="3" applyFont="1" applyAlignment="1" applyProtection="1"/>
    <xf numFmtId="167" fontId="2" fillId="0" borderId="0" xfId="3" applyNumberFormat="1" applyFont="1" applyFill="1" applyBorder="1" applyAlignment="1" applyProtection="1">
      <alignment horizontal="center"/>
    </xf>
    <xf numFmtId="167" fontId="2" fillId="0" borderId="0" xfId="3" applyNumberFormat="1" applyFont="1" applyAlignment="1" applyProtection="1">
      <protection hidden="1"/>
    </xf>
    <xf numFmtId="0" fontId="23" fillId="0" borderId="0" xfId="3" applyFont="1" applyAlignment="1"/>
    <xf numFmtId="0" fontId="2" fillId="0" borderId="0" xfId="3" applyFont="1" applyFill="1" applyBorder="1" applyAlignment="1"/>
    <xf numFmtId="44" fontId="2" fillId="0" borderId="0" xfId="3" applyNumberFormat="1" applyFont="1" applyAlignment="1"/>
    <xf numFmtId="0" fontId="2" fillId="0" borderId="0" xfId="3" applyFont="1" applyFill="1" applyAlignment="1"/>
    <xf numFmtId="49" fontId="14" fillId="2" borderId="9" xfId="0" applyNumberFormat="1" applyFont="1" applyFill="1" applyBorder="1" applyAlignment="1" applyProtection="1">
      <alignment horizontal="center" vertical="center"/>
    </xf>
    <xf numFmtId="49" fontId="14" fillId="2" borderId="8" xfId="0" applyNumberFormat="1" applyFont="1" applyFill="1" applyBorder="1" applyAlignment="1" applyProtection="1">
      <alignment horizontal="center" vertical="center"/>
    </xf>
    <xf numFmtId="49" fontId="14" fillId="2" borderId="7" xfId="0" applyNumberFormat="1" applyFont="1" applyFill="1" applyBorder="1" applyAlignment="1" applyProtection="1">
      <alignment horizontal="center" vertical="center"/>
    </xf>
    <xf numFmtId="49" fontId="14" fillId="2" borderId="4" xfId="0" applyNumberFormat="1" applyFont="1" applyFill="1" applyBorder="1" applyAlignment="1" applyProtection="1">
      <alignment horizontal="center" vertical="center"/>
    </xf>
    <xf numFmtId="49" fontId="14" fillId="2" borderId="3" xfId="0" applyNumberFormat="1" applyFont="1" applyFill="1" applyBorder="1" applyAlignment="1" applyProtection="1">
      <alignment horizontal="center" vertical="center"/>
    </xf>
    <xf numFmtId="49" fontId="14" fillId="2" borderId="2" xfId="0" applyNumberFormat="1" applyFont="1" applyFill="1" applyBorder="1" applyAlignment="1" applyProtection="1">
      <alignment horizontal="center" vertical="center"/>
    </xf>
    <xf numFmtId="165" fontId="15" fillId="3" borderId="1" xfId="0" applyNumberFormat="1" applyFont="1" applyFill="1" applyBorder="1" applyAlignment="1" applyProtection="1">
      <alignment horizontal="center" vertical="center"/>
    </xf>
    <xf numFmtId="0" fontId="30" fillId="2" borderId="1" xfId="0" applyFont="1" applyFill="1" applyBorder="1" applyAlignment="1" applyProtection="1">
      <alignment horizontal="center" vertical="center"/>
    </xf>
    <xf numFmtId="0" fontId="0" fillId="2" borderId="1" xfId="0" applyFill="1" applyBorder="1" applyAlignment="1" applyProtection="1">
      <alignment horizontal="center" vertical="center"/>
    </xf>
    <xf numFmtId="165" fontId="14"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protection locked="0"/>
    </xf>
    <xf numFmtId="49" fontId="2" fillId="4" borderId="12"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0" fontId="28"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29" fillId="4" borderId="12" xfId="0" applyFont="1" applyFill="1" applyBorder="1" applyAlignment="1" applyProtection="1">
      <alignment horizontal="left" vertical="center"/>
      <protection locked="0"/>
    </xf>
    <xf numFmtId="0" fontId="29" fillId="4" borderId="11" xfId="0" applyFont="1" applyFill="1" applyBorder="1" applyAlignment="1" applyProtection="1">
      <alignment horizontal="left" vertical="center"/>
      <protection locked="0"/>
    </xf>
    <xf numFmtId="0" fontId="29" fillId="4" borderId="10" xfId="0" applyFont="1" applyFill="1" applyBorder="1" applyAlignment="1" applyProtection="1">
      <alignment horizontal="left" vertical="center"/>
      <protection locked="0"/>
    </xf>
    <xf numFmtId="0" fontId="28" fillId="4" borderId="12" xfId="0" applyFont="1" applyFill="1" applyBorder="1" applyAlignment="1" applyProtection="1">
      <alignment horizontal="center" vertical="center"/>
      <protection locked="0"/>
    </xf>
    <xf numFmtId="0" fontId="28" fillId="4" borderId="11" xfId="0" applyFont="1" applyFill="1" applyBorder="1" applyAlignment="1" applyProtection="1">
      <alignment horizontal="center" vertical="center"/>
      <protection locked="0"/>
    </xf>
    <xf numFmtId="0" fontId="28" fillId="4" borderId="10" xfId="0" applyFont="1" applyFill="1" applyBorder="1" applyAlignment="1" applyProtection="1">
      <alignment horizontal="center" vertical="center"/>
      <protection locked="0"/>
    </xf>
    <xf numFmtId="0" fontId="15" fillId="0" borderId="0" xfId="0" applyFont="1" applyAlignment="1" applyProtection="1">
      <alignment horizontal="left" vertical="top" wrapText="1"/>
    </xf>
    <xf numFmtId="0" fontId="21" fillId="0" borderId="9"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9"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21" fillId="0" borderId="4" xfId="0" applyFont="1" applyBorder="1" applyAlignment="1" applyProtection="1">
      <alignment horizontal="center" vertical="center" wrapText="1"/>
    </xf>
    <xf numFmtId="0" fontId="21" fillId="0" borderId="3" xfId="0" applyFont="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44" fontId="14" fillId="12" borderId="1" xfId="5" applyFont="1" applyFill="1" applyBorder="1" applyAlignment="1" applyProtection="1">
      <alignment horizontal="center" vertical="center" wrapText="1"/>
      <protection locked="0"/>
    </xf>
    <xf numFmtId="0" fontId="2" fillId="12" borderId="24" xfId="3" applyFont="1" applyFill="1" applyBorder="1" applyAlignment="1" applyProtection="1">
      <alignment horizontal="center" wrapText="1"/>
      <protection locked="0"/>
    </xf>
    <xf numFmtId="0" fontId="2" fillId="12" borderId="25" xfId="3" applyFont="1" applyFill="1" applyBorder="1" applyAlignment="1" applyProtection="1">
      <alignment horizontal="center" wrapText="1"/>
      <protection locked="0"/>
    </xf>
    <xf numFmtId="0" fontId="2" fillId="12" borderId="26" xfId="3" applyFont="1" applyFill="1" applyBorder="1" applyAlignment="1" applyProtection="1">
      <alignment horizontal="center" wrapText="1"/>
      <protection locked="0"/>
    </xf>
    <xf numFmtId="0" fontId="2" fillId="12" borderId="28" xfId="3" applyFont="1" applyFill="1" applyBorder="1" applyAlignment="1" applyProtection="1">
      <alignment horizontal="center" wrapText="1"/>
      <protection locked="0"/>
    </xf>
    <xf numFmtId="0" fontId="2" fillId="12" borderId="18" xfId="3" applyFont="1" applyFill="1" applyBorder="1" applyAlignment="1" applyProtection="1">
      <alignment horizontal="center" wrapText="1"/>
      <protection locked="0"/>
    </xf>
    <xf numFmtId="0" fontId="2" fillId="0" borderId="0" xfId="3" applyFont="1" applyAlignment="1">
      <alignment vertical="center"/>
    </xf>
    <xf numFmtId="0" fontId="39" fillId="9" borderId="0" xfId="3" applyFont="1" applyFill="1" applyBorder="1" applyAlignment="1">
      <alignment horizontal="left" vertical="center" wrapText="1"/>
    </xf>
    <xf numFmtId="0" fontId="24" fillId="0" borderId="1" xfId="3" applyFont="1" applyBorder="1" applyAlignment="1">
      <alignment horizontal="center" vertical="center"/>
    </xf>
    <xf numFmtId="49" fontId="21" fillId="0" borderId="9" xfId="3" applyNumberFormat="1" applyFont="1" applyFill="1" applyBorder="1" applyAlignment="1">
      <alignment horizontal="center" vertical="center" wrapText="1"/>
    </xf>
    <xf numFmtId="49" fontId="21" fillId="0" borderId="8" xfId="3" applyNumberFormat="1" applyFont="1" applyFill="1" applyBorder="1" applyAlignment="1">
      <alignment horizontal="center" vertical="center" wrapText="1"/>
    </xf>
    <xf numFmtId="49" fontId="21" fillId="0" borderId="7" xfId="3" applyNumberFormat="1" applyFont="1" applyFill="1" applyBorder="1" applyAlignment="1">
      <alignment horizontal="center" vertical="center" wrapText="1"/>
    </xf>
    <xf numFmtId="49" fontId="21" fillId="0" borderId="6" xfId="3" applyNumberFormat="1" applyFont="1" applyFill="1" applyBorder="1" applyAlignment="1">
      <alignment horizontal="center" vertical="center" wrapText="1"/>
    </xf>
    <xf numFmtId="49" fontId="21" fillId="0" borderId="0" xfId="3" applyNumberFormat="1" applyFont="1" applyFill="1" applyBorder="1" applyAlignment="1">
      <alignment horizontal="center" vertical="center" wrapText="1"/>
    </xf>
    <xf numFmtId="49" fontId="21" fillId="0" borderId="5" xfId="3" applyNumberFormat="1" applyFont="1" applyFill="1" applyBorder="1" applyAlignment="1">
      <alignment horizontal="center" vertical="center" wrapText="1"/>
    </xf>
    <xf numFmtId="0" fontId="21" fillId="0" borderId="1" xfId="3" applyFont="1" applyFill="1" applyBorder="1" applyAlignment="1">
      <alignment horizontal="center" vertical="center" wrapText="1"/>
    </xf>
    <xf numFmtId="0" fontId="25" fillId="0" borderId="1" xfId="3" applyFont="1" applyFill="1" applyBorder="1" applyAlignment="1">
      <alignment horizontal="center" vertical="center" wrapText="1"/>
    </xf>
    <xf numFmtId="0" fontId="40" fillId="0" borderId="10" xfId="3" applyFont="1" applyBorder="1" applyAlignment="1">
      <alignment horizontal="center" vertical="center" wrapText="1"/>
    </xf>
    <xf numFmtId="0" fontId="40" fillId="0" borderId="1" xfId="3" applyFont="1" applyBorder="1" applyAlignment="1">
      <alignment horizontal="center" vertical="center" wrapText="1"/>
    </xf>
    <xf numFmtId="0" fontId="24" fillId="0" borderId="9" xfId="3" applyFont="1" applyBorder="1" applyAlignment="1">
      <alignment horizontal="center" vertical="center" wrapText="1"/>
    </xf>
    <xf numFmtId="0" fontId="24" fillId="0" borderId="8"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4" xfId="3" applyFont="1" applyBorder="1" applyAlignment="1">
      <alignment horizontal="center" vertical="center" wrapText="1"/>
    </xf>
    <xf numFmtId="0" fontId="24" fillId="0" borderId="3" xfId="3" applyFont="1" applyBorder="1" applyAlignment="1">
      <alignment horizontal="center" vertical="center" wrapText="1"/>
    </xf>
    <xf numFmtId="0" fontId="24" fillId="0" borderId="2" xfId="3" applyFont="1" applyBorder="1" applyAlignment="1">
      <alignment horizontal="center" vertical="center" wrapText="1"/>
    </xf>
    <xf numFmtId="49" fontId="24" fillId="0" borderId="9" xfId="3" applyNumberFormat="1" applyFont="1" applyBorder="1" applyAlignment="1">
      <alignment horizontal="center" vertical="center" wrapText="1"/>
    </xf>
    <xf numFmtId="49" fontId="24" fillId="0" borderId="8" xfId="3" applyNumberFormat="1" applyFont="1" applyBorder="1" applyAlignment="1">
      <alignment horizontal="center" vertical="center" wrapText="1"/>
    </xf>
    <xf numFmtId="49" fontId="24" fillId="0" borderId="7" xfId="3" applyNumberFormat="1" applyFont="1" applyBorder="1" applyAlignment="1">
      <alignment horizontal="center" vertical="center" wrapText="1"/>
    </xf>
    <xf numFmtId="49" fontId="24" fillId="0" borderId="4" xfId="3" applyNumberFormat="1" applyFont="1" applyBorder="1" applyAlignment="1">
      <alignment horizontal="center" vertical="center" wrapText="1"/>
    </xf>
    <xf numFmtId="49" fontId="24" fillId="0" borderId="3" xfId="3" applyNumberFormat="1" applyFont="1" applyBorder="1" applyAlignment="1">
      <alignment horizontal="center" vertical="center" wrapText="1"/>
    </xf>
    <xf numFmtId="49" fontId="24" fillId="0" borderId="2" xfId="3" applyNumberFormat="1" applyFont="1" applyBorder="1" applyAlignment="1">
      <alignment horizontal="center" vertical="center" wrapText="1"/>
    </xf>
    <xf numFmtId="0" fontId="2" fillId="12" borderId="29" xfId="3" applyFont="1" applyFill="1" applyBorder="1" applyAlignment="1" applyProtection="1">
      <alignment horizontal="center" wrapText="1"/>
      <protection locked="0"/>
    </xf>
    <xf numFmtId="0" fontId="2" fillId="12" borderId="15" xfId="3" applyFont="1" applyFill="1" applyBorder="1" applyAlignment="1" applyProtection="1">
      <alignment horizontal="center" wrapText="1"/>
      <protection locked="0"/>
    </xf>
    <xf numFmtId="0" fontId="2" fillId="12" borderId="30" xfId="3" applyFont="1" applyFill="1" applyBorder="1" applyAlignment="1" applyProtection="1">
      <alignment horizontal="center" wrapText="1"/>
      <protection locked="0"/>
    </xf>
    <xf numFmtId="0" fontId="2" fillId="12" borderId="31" xfId="3" applyFont="1" applyFill="1" applyBorder="1" applyAlignment="1" applyProtection="1">
      <alignment horizontal="center" wrapText="1"/>
      <protection locked="0"/>
    </xf>
    <xf numFmtId="0" fontId="2" fillId="12" borderId="32" xfId="3" applyFont="1" applyFill="1" applyBorder="1" applyAlignment="1" applyProtection="1">
      <alignment horizontal="center" wrapText="1"/>
      <protection locked="0"/>
    </xf>
    <xf numFmtId="0" fontId="2" fillId="12" borderId="17" xfId="3" applyFont="1" applyFill="1" applyBorder="1" applyAlignment="1" applyProtection="1">
      <alignment horizontal="center" wrapText="1"/>
      <protection locked="0"/>
    </xf>
    <xf numFmtId="0" fontId="2" fillId="12" borderId="19" xfId="3" applyFont="1" applyFill="1" applyBorder="1" applyAlignment="1" applyProtection="1">
      <alignment horizontal="center" wrapText="1"/>
      <protection locked="0"/>
    </xf>
    <xf numFmtId="49" fontId="2" fillId="11" borderId="8" xfId="4" applyNumberFormat="1" applyFont="1" applyFill="1" applyBorder="1" applyAlignment="1" applyProtection="1">
      <alignment horizontal="center" vertical="center" wrapText="1"/>
      <protection locked="0"/>
    </xf>
    <xf numFmtId="49" fontId="2" fillId="11" borderId="0" xfId="4" applyNumberFormat="1" applyFont="1" applyFill="1" applyBorder="1" applyAlignment="1" applyProtection="1">
      <alignment horizontal="center" vertical="center" wrapText="1"/>
      <protection locked="0"/>
    </xf>
    <xf numFmtId="49" fontId="2" fillId="11" borderId="5" xfId="4" applyNumberFormat="1" applyFont="1" applyFill="1" applyBorder="1" applyAlignment="1" applyProtection="1">
      <alignment horizontal="center" vertical="center" wrapText="1"/>
      <protection locked="0"/>
    </xf>
    <xf numFmtId="49" fontId="2" fillId="11" borderId="3" xfId="4" applyNumberFormat="1" applyFont="1" applyFill="1" applyBorder="1" applyAlignment="1" applyProtection="1">
      <alignment horizontal="center" vertical="center" wrapText="1"/>
      <protection locked="0"/>
    </xf>
    <xf numFmtId="49" fontId="2" fillId="11" borderId="2" xfId="4" applyNumberFormat="1" applyFont="1" applyFill="1" applyBorder="1" applyAlignment="1" applyProtection="1">
      <alignment horizontal="center" vertical="center" wrapText="1"/>
      <protection locked="0"/>
    </xf>
    <xf numFmtId="49" fontId="2" fillId="11" borderId="10" xfId="4" applyNumberFormat="1" applyFont="1" applyFill="1" applyBorder="1" applyAlignment="1" applyProtection="1">
      <alignment horizontal="center" vertical="center" wrapText="1"/>
      <protection locked="0"/>
    </xf>
    <xf numFmtId="49" fontId="2" fillId="11" borderId="1" xfId="4" applyNumberFormat="1" applyFont="1" applyFill="1" applyBorder="1" applyAlignment="1" applyProtection="1">
      <alignment horizontal="center" vertical="center" wrapText="1"/>
      <protection locked="0"/>
    </xf>
    <xf numFmtId="49" fontId="2" fillId="11" borderId="10" xfId="4" applyNumberFormat="1" applyFont="1" applyFill="1" applyBorder="1" applyAlignment="1" applyProtection="1">
      <alignment horizontal="center"/>
      <protection locked="0"/>
    </xf>
    <xf numFmtId="49" fontId="2" fillId="11" borderId="1" xfId="4" applyNumberFormat="1" applyFont="1" applyFill="1" applyBorder="1" applyAlignment="1" applyProtection="1">
      <alignment horizontal="center"/>
      <protection locked="0"/>
    </xf>
    <xf numFmtId="0" fontId="2" fillId="12" borderId="34" xfId="3" applyFont="1" applyFill="1" applyBorder="1" applyAlignment="1" applyProtection="1">
      <alignment horizontal="center" wrapText="1"/>
      <protection locked="0"/>
    </xf>
    <xf numFmtId="0" fontId="2" fillId="12" borderId="35" xfId="3" applyFont="1" applyFill="1" applyBorder="1" applyAlignment="1" applyProtection="1">
      <alignment horizontal="center" wrapText="1"/>
      <protection locked="0"/>
    </xf>
    <xf numFmtId="0" fontId="2" fillId="12" borderId="36" xfId="3" applyFont="1" applyFill="1" applyBorder="1" applyAlignment="1" applyProtection="1">
      <alignment horizontal="center" wrapText="1"/>
      <protection locked="0"/>
    </xf>
    <xf numFmtId="0" fontId="2" fillId="12" borderId="37" xfId="3" applyFont="1" applyFill="1" applyBorder="1" applyAlignment="1" applyProtection="1">
      <alignment horizontal="center" wrapText="1"/>
      <protection locked="0"/>
    </xf>
    <xf numFmtId="0" fontId="2" fillId="12" borderId="38" xfId="3" applyFont="1" applyFill="1" applyBorder="1" applyAlignment="1" applyProtection="1">
      <alignment horizontal="center" wrapText="1"/>
      <protection locked="0"/>
    </xf>
    <xf numFmtId="0" fontId="2" fillId="12" borderId="39" xfId="3" applyFont="1" applyFill="1" applyBorder="1" applyAlignment="1" applyProtection="1">
      <alignment horizontal="center" wrapText="1"/>
      <protection locked="0"/>
    </xf>
    <xf numFmtId="0" fontId="2" fillId="4" borderId="1" xfId="3" applyFont="1" applyFill="1" applyBorder="1" applyAlignment="1">
      <alignment horizontal="left"/>
    </xf>
    <xf numFmtId="44" fontId="14" fillId="0" borderId="41" xfId="5" applyFont="1" applyFill="1" applyBorder="1" applyAlignment="1" applyProtection="1">
      <alignment horizontal="center" vertical="center" wrapText="1"/>
    </xf>
    <xf numFmtId="44" fontId="14" fillId="0" borderId="42" xfId="5" applyFont="1" applyFill="1" applyBorder="1" applyAlignment="1" applyProtection="1">
      <alignment horizontal="center" vertical="center" wrapText="1"/>
    </xf>
    <xf numFmtId="44" fontId="14" fillId="0" borderId="0" xfId="5" applyFont="1" applyFill="1" applyBorder="1" applyAlignment="1" applyProtection="1">
      <alignment horizontal="center" vertical="center" wrapText="1"/>
    </xf>
    <xf numFmtId="44" fontId="14" fillId="0" borderId="5" xfId="5" applyFont="1" applyFill="1" applyBorder="1" applyAlignment="1" applyProtection="1">
      <alignment horizontal="center" vertical="center" wrapText="1"/>
    </xf>
    <xf numFmtId="167" fontId="14" fillId="0" borderId="1" xfId="3" applyNumberFormat="1" applyFont="1" applyBorder="1" applyAlignment="1" applyProtection="1">
      <alignment horizontal="center" vertical="center"/>
    </xf>
    <xf numFmtId="44" fontId="14" fillId="11" borderId="9" xfId="5" applyFont="1" applyFill="1" applyBorder="1" applyAlignment="1" applyProtection="1">
      <alignment horizontal="center" vertical="center" wrapText="1"/>
    </xf>
    <xf numFmtId="44" fontId="14" fillId="11" borderId="8" xfId="5" applyFont="1" applyFill="1" applyBorder="1" applyAlignment="1" applyProtection="1">
      <alignment horizontal="center" vertical="center" wrapText="1"/>
    </xf>
    <xf numFmtId="44" fontId="14" fillId="11" borderId="7" xfId="5" applyFont="1" applyFill="1" applyBorder="1" applyAlignment="1" applyProtection="1">
      <alignment horizontal="center" vertical="center" wrapText="1"/>
    </xf>
    <xf numFmtId="44" fontId="14" fillId="11" borderId="6" xfId="5" applyFont="1" applyFill="1" applyBorder="1" applyAlignment="1" applyProtection="1">
      <alignment horizontal="center" vertical="center" wrapText="1"/>
    </xf>
    <xf numFmtId="44" fontId="14" fillId="11" borderId="0" xfId="5" applyFont="1" applyFill="1" applyBorder="1" applyAlignment="1" applyProtection="1">
      <alignment horizontal="center" vertical="center" wrapText="1"/>
    </xf>
    <xf numFmtId="44" fontId="14" fillId="11" borderId="5" xfId="5" applyFont="1" applyFill="1" applyBorder="1" applyAlignment="1" applyProtection="1">
      <alignment horizontal="center" vertical="center" wrapText="1"/>
    </xf>
    <xf numFmtId="44" fontId="14" fillId="11" borderId="4" xfId="5" applyFont="1" applyFill="1" applyBorder="1" applyAlignment="1" applyProtection="1">
      <alignment horizontal="center" vertical="center" wrapText="1"/>
    </xf>
    <xf numFmtId="44" fontId="14" fillId="11" borderId="3" xfId="5" applyFont="1" applyFill="1" applyBorder="1" applyAlignment="1" applyProtection="1">
      <alignment horizontal="center" vertical="center" wrapText="1"/>
    </xf>
    <xf numFmtId="44" fontId="14" fillId="11" borderId="2" xfId="5" applyFont="1" applyFill="1" applyBorder="1" applyAlignment="1" applyProtection="1">
      <alignment horizontal="center" vertical="center" wrapText="1"/>
    </xf>
    <xf numFmtId="44" fontId="15" fillId="13" borderId="8" xfId="5" applyFont="1" applyFill="1" applyBorder="1" applyAlignment="1" applyProtection="1">
      <alignment horizontal="center" vertical="center" wrapText="1"/>
    </xf>
    <xf numFmtId="44" fontId="15" fillId="13" borderId="0" xfId="5" applyFont="1" applyFill="1" applyBorder="1" applyAlignment="1" applyProtection="1">
      <alignment horizontal="center" vertical="center" wrapText="1"/>
    </xf>
    <xf numFmtId="44" fontId="14" fillId="13" borderId="8" xfId="5" applyFont="1" applyFill="1" applyBorder="1" applyAlignment="1" applyProtection="1">
      <alignment horizontal="center" vertical="center" wrapText="1"/>
    </xf>
    <xf numFmtId="44" fontId="14" fillId="13" borderId="0" xfId="5" applyFont="1" applyFill="1" applyBorder="1" applyAlignment="1" applyProtection="1">
      <alignment horizontal="center" vertical="center" wrapText="1"/>
    </xf>
    <xf numFmtId="49" fontId="2" fillId="0" borderId="0" xfId="3" applyNumberFormat="1" applyFont="1" applyAlignment="1" applyProtection="1">
      <alignment horizontal="center"/>
    </xf>
    <xf numFmtId="49" fontId="16" fillId="2" borderId="0" xfId="1" quotePrefix="1" applyNumberFormat="1" applyFont="1" applyFill="1" applyBorder="1" applyAlignment="1" applyProtection="1">
      <alignment horizontal="left" vertical="top" wrapText="1"/>
    </xf>
    <xf numFmtId="0" fontId="2" fillId="0" borderId="1" xfId="1" applyFont="1" applyBorder="1" applyAlignment="1" applyProtection="1">
      <alignment horizontal="center" vertical="center"/>
    </xf>
    <xf numFmtId="49" fontId="8" fillId="0" borderId="1" xfId="1" applyNumberFormat="1" applyFont="1" applyBorder="1" applyAlignment="1" applyProtection="1">
      <alignment horizontal="center" vertical="center" wrapText="1"/>
    </xf>
    <xf numFmtId="0" fontId="9" fillId="0" borderId="1" xfId="1" applyNumberFormat="1" applyFont="1" applyBorder="1" applyAlignment="1" applyProtection="1">
      <alignment horizontal="center" vertical="center" wrapText="1"/>
    </xf>
    <xf numFmtId="0" fontId="8" fillId="0" borderId="1" xfId="1" applyNumberFormat="1" applyFont="1" applyBorder="1" applyAlignment="1" applyProtection="1">
      <alignment horizontal="center" vertical="center" wrapText="1"/>
    </xf>
    <xf numFmtId="0" fontId="7" fillId="0" borderId="1" xfId="1" applyNumberFormat="1" applyFont="1" applyBorder="1" applyAlignment="1" applyProtection="1">
      <alignment horizontal="center" vertical="center" wrapText="1"/>
    </xf>
    <xf numFmtId="49" fontId="11" fillId="0" borderId="9" xfId="1" applyNumberFormat="1" applyFont="1" applyBorder="1" applyAlignment="1" applyProtection="1">
      <alignment horizontal="right" vertical="center" wrapText="1"/>
    </xf>
    <xf numFmtId="49" fontId="11" fillId="0" borderId="8" xfId="1" applyNumberFormat="1" applyFont="1" applyBorder="1" applyAlignment="1" applyProtection="1">
      <alignment horizontal="right" vertical="center" wrapText="1"/>
    </xf>
    <xf numFmtId="49" fontId="11" fillId="0" borderId="7" xfId="1" applyNumberFormat="1" applyFont="1" applyBorder="1" applyAlignment="1" applyProtection="1">
      <alignment horizontal="right" vertical="center" wrapText="1"/>
    </xf>
    <xf numFmtId="49" fontId="11" fillId="0" borderId="6" xfId="1" applyNumberFormat="1" applyFont="1" applyBorder="1" applyAlignment="1" applyProtection="1">
      <alignment horizontal="right" vertical="center" wrapText="1"/>
    </xf>
    <xf numFmtId="49" fontId="11" fillId="0" borderId="0" xfId="1" applyNumberFormat="1" applyFont="1" applyBorder="1" applyAlignment="1" applyProtection="1">
      <alignment horizontal="right" vertical="center" wrapText="1"/>
    </xf>
    <xf numFmtId="49" fontId="11" fillId="0" borderId="5" xfId="1" applyNumberFormat="1" applyFont="1" applyBorder="1" applyAlignment="1" applyProtection="1">
      <alignment horizontal="right" vertical="center" wrapText="1"/>
    </xf>
    <xf numFmtId="49" fontId="11" fillId="0" borderId="4" xfId="1" applyNumberFormat="1" applyFont="1" applyBorder="1" applyAlignment="1" applyProtection="1">
      <alignment horizontal="right" vertical="center" wrapText="1"/>
    </xf>
    <xf numFmtId="49" fontId="11" fillId="0" borderId="3" xfId="1" applyNumberFormat="1" applyFont="1" applyBorder="1" applyAlignment="1" applyProtection="1">
      <alignment horizontal="right" vertical="center" wrapText="1"/>
    </xf>
    <xf numFmtId="49" fontId="11" fillId="0" borderId="2" xfId="1" applyNumberFormat="1" applyFont="1" applyBorder="1" applyAlignment="1" applyProtection="1">
      <alignment horizontal="right" vertical="center" wrapText="1"/>
    </xf>
    <xf numFmtId="44" fontId="19" fillId="3" borderId="9" xfId="1" applyNumberFormat="1" applyFont="1" applyFill="1" applyBorder="1" applyAlignment="1" applyProtection="1">
      <alignment horizontal="right" vertical="center" wrapText="1"/>
    </xf>
    <xf numFmtId="44" fontId="19" fillId="3" borderId="8" xfId="1" applyNumberFormat="1" applyFont="1" applyFill="1" applyBorder="1" applyAlignment="1" applyProtection="1">
      <alignment horizontal="right" vertical="center" wrapText="1"/>
    </xf>
    <xf numFmtId="44" fontId="19" fillId="3" borderId="7" xfId="1" applyNumberFormat="1" applyFont="1" applyFill="1" applyBorder="1" applyAlignment="1" applyProtection="1">
      <alignment horizontal="right" vertical="center" wrapText="1"/>
    </xf>
    <xf numFmtId="44" fontId="19" fillId="3" borderId="6" xfId="1" applyNumberFormat="1" applyFont="1" applyFill="1" applyBorder="1" applyAlignment="1" applyProtection="1">
      <alignment horizontal="right" vertical="center" wrapText="1"/>
    </xf>
    <xf numFmtId="44" fontId="19" fillId="3" borderId="0" xfId="1" applyNumberFormat="1" applyFont="1" applyFill="1" applyBorder="1" applyAlignment="1" applyProtection="1">
      <alignment horizontal="right" vertical="center" wrapText="1"/>
    </xf>
    <xf numFmtId="44" fontId="19" fillId="3" borderId="5" xfId="1" applyNumberFormat="1" applyFont="1" applyFill="1" applyBorder="1" applyAlignment="1" applyProtection="1">
      <alignment horizontal="right" vertical="center" wrapText="1"/>
    </xf>
    <xf numFmtId="44" fontId="19" fillId="3" borderId="4" xfId="1" applyNumberFormat="1" applyFont="1" applyFill="1" applyBorder="1" applyAlignment="1" applyProtection="1">
      <alignment horizontal="right" vertical="center" wrapText="1"/>
    </xf>
    <xf numFmtId="44" fontId="19" fillId="3" borderId="3" xfId="1" applyNumberFormat="1" applyFont="1" applyFill="1" applyBorder="1" applyAlignment="1" applyProtection="1">
      <alignment horizontal="right" vertical="center" wrapText="1"/>
    </xf>
    <xf numFmtId="44" fontId="19" fillId="3" borderId="2" xfId="1" applyNumberFormat="1" applyFont="1" applyFill="1" applyBorder="1" applyAlignment="1" applyProtection="1">
      <alignment horizontal="right" vertical="center" wrapText="1"/>
    </xf>
    <xf numFmtId="49" fontId="18" fillId="0" borderId="1" xfId="1" applyNumberFormat="1" applyFont="1" applyBorder="1" applyAlignment="1" applyProtection="1">
      <alignment horizontal="center" vertical="center" wrapText="1"/>
    </xf>
    <xf numFmtId="44" fontId="9" fillId="0" borderId="9" xfId="1" applyNumberFormat="1" applyFont="1" applyBorder="1" applyAlignment="1" applyProtection="1">
      <alignment horizontal="right" vertical="center" wrapText="1"/>
    </xf>
    <xf numFmtId="0" fontId="9" fillId="0" borderId="8" xfId="1" applyNumberFormat="1" applyFont="1" applyBorder="1" applyAlignment="1" applyProtection="1">
      <alignment horizontal="right" vertical="center" wrapText="1"/>
    </xf>
    <xf numFmtId="0" fontId="9" fillId="0" borderId="7" xfId="1" applyNumberFormat="1" applyFont="1" applyBorder="1" applyAlignment="1" applyProtection="1">
      <alignment horizontal="right" vertical="center" wrapText="1"/>
    </xf>
    <xf numFmtId="0" fontId="9" fillId="0" borderId="6" xfId="1" applyNumberFormat="1" applyFont="1" applyBorder="1" applyAlignment="1" applyProtection="1">
      <alignment horizontal="right" vertical="center" wrapText="1"/>
    </xf>
    <xf numFmtId="0" fontId="9" fillId="0" borderId="0" xfId="1" applyNumberFormat="1" applyFont="1" applyBorder="1" applyAlignment="1" applyProtection="1">
      <alignment horizontal="right" vertical="center" wrapText="1"/>
    </xf>
    <xf numFmtId="0" fontId="9" fillId="0" borderId="5" xfId="1" applyNumberFormat="1" applyFont="1" applyBorder="1" applyAlignment="1" applyProtection="1">
      <alignment horizontal="right" vertical="center" wrapText="1"/>
    </xf>
    <xf numFmtId="0" fontId="9" fillId="0" borderId="4" xfId="1" applyNumberFormat="1" applyFont="1" applyBorder="1" applyAlignment="1" applyProtection="1">
      <alignment horizontal="right" vertical="center" wrapText="1"/>
    </xf>
    <xf numFmtId="0" fontId="9" fillId="0" borderId="3" xfId="1" applyNumberFormat="1" applyFont="1" applyBorder="1" applyAlignment="1" applyProtection="1">
      <alignment horizontal="right" vertical="center" wrapText="1"/>
    </xf>
    <xf numFmtId="0" fontId="9" fillId="0" borderId="2" xfId="1" applyNumberFormat="1" applyFont="1" applyBorder="1" applyAlignment="1" applyProtection="1">
      <alignment horizontal="right" vertical="center" wrapText="1"/>
    </xf>
    <xf numFmtId="49" fontId="6" fillId="4" borderId="9" xfId="1" applyNumberFormat="1" applyFont="1" applyFill="1" applyBorder="1" applyAlignment="1" applyProtection="1">
      <alignment horizontal="left" vertical="center" wrapText="1"/>
      <protection locked="0"/>
    </xf>
    <xf numFmtId="49" fontId="6" fillId="4" borderId="8" xfId="1" applyNumberFormat="1" applyFont="1" applyFill="1" applyBorder="1" applyAlignment="1" applyProtection="1">
      <alignment horizontal="left" vertical="center" wrapText="1"/>
      <protection locked="0"/>
    </xf>
    <xf numFmtId="49" fontId="6" fillId="4" borderId="7" xfId="1" applyNumberFormat="1" applyFont="1" applyFill="1" applyBorder="1" applyAlignment="1" applyProtection="1">
      <alignment horizontal="left" vertical="center" wrapText="1"/>
      <protection locked="0"/>
    </xf>
    <xf numFmtId="49" fontId="6" fillId="4" borderId="6" xfId="1" applyNumberFormat="1" applyFont="1" applyFill="1" applyBorder="1" applyAlignment="1" applyProtection="1">
      <alignment horizontal="left" vertical="center" wrapText="1"/>
      <protection locked="0"/>
    </xf>
    <xf numFmtId="49" fontId="6" fillId="4" borderId="0" xfId="1" applyNumberFormat="1" applyFont="1" applyFill="1" applyBorder="1" applyAlignment="1" applyProtection="1">
      <alignment horizontal="left" vertical="center" wrapText="1"/>
      <protection locked="0"/>
    </xf>
    <xf numFmtId="49" fontId="6" fillId="4" borderId="5" xfId="1" applyNumberFormat="1" applyFont="1" applyFill="1" applyBorder="1" applyAlignment="1" applyProtection="1">
      <alignment horizontal="left" vertical="center" wrapText="1"/>
      <protection locked="0"/>
    </xf>
    <xf numFmtId="49" fontId="6" fillId="4" borderId="4" xfId="1" applyNumberFormat="1" applyFont="1" applyFill="1" applyBorder="1" applyAlignment="1" applyProtection="1">
      <alignment horizontal="left" vertical="center" wrapText="1"/>
      <protection locked="0"/>
    </xf>
    <xf numFmtId="49" fontId="6" fillId="4" borderId="3" xfId="1" applyNumberFormat="1" applyFont="1" applyFill="1" applyBorder="1" applyAlignment="1" applyProtection="1">
      <alignment horizontal="left" vertical="center" wrapText="1"/>
      <protection locked="0"/>
    </xf>
    <xf numFmtId="49" fontId="6" fillId="4" borderId="2" xfId="1" applyNumberFormat="1" applyFont="1" applyFill="1" applyBorder="1" applyAlignment="1" applyProtection="1">
      <alignment horizontal="left" vertical="center" wrapText="1"/>
      <protection locked="0"/>
    </xf>
    <xf numFmtId="44" fontId="20" fillId="4" borderId="1" xfId="1" applyNumberFormat="1" applyFont="1" applyFill="1" applyBorder="1" applyAlignment="1" applyProtection="1">
      <alignment horizontal="right" vertical="center" wrapText="1"/>
      <protection locked="0"/>
    </xf>
    <xf numFmtId="49" fontId="6" fillId="0" borderId="9" xfId="1" applyNumberFormat="1" applyFont="1" applyBorder="1" applyAlignment="1" applyProtection="1">
      <alignment horizontal="left" vertical="center" wrapText="1"/>
    </xf>
    <xf numFmtId="49" fontId="6" fillId="0" borderId="8" xfId="1" applyNumberFormat="1" applyFont="1" applyBorder="1" applyAlignment="1" applyProtection="1">
      <alignment horizontal="left" vertical="center" wrapText="1"/>
    </xf>
    <xf numFmtId="49" fontId="6" fillId="0" borderId="7" xfId="1" applyNumberFormat="1" applyFont="1" applyBorder="1" applyAlignment="1" applyProtection="1">
      <alignment horizontal="left" vertical="center" wrapText="1"/>
    </xf>
    <xf numFmtId="49" fontId="6" fillId="0" borderId="6" xfId="1" applyNumberFormat="1" applyFont="1" applyBorder="1" applyAlignment="1" applyProtection="1">
      <alignment horizontal="left" vertical="center" wrapText="1"/>
    </xf>
    <xf numFmtId="49" fontId="6" fillId="0" borderId="0" xfId="1" applyNumberFormat="1" applyFont="1" applyBorder="1" applyAlignment="1" applyProtection="1">
      <alignment horizontal="left" vertical="center" wrapText="1"/>
    </xf>
    <xf numFmtId="49" fontId="6" fillId="0" borderId="5" xfId="1" applyNumberFormat="1" applyFont="1" applyBorder="1" applyAlignment="1" applyProtection="1">
      <alignment horizontal="left" vertical="center" wrapText="1"/>
    </xf>
    <xf numFmtId="49" fontId="6" fillId="0" borderId="4" xfId="1" applyNumberFormat="1" applyFont="1" applyBorder="1" applyAlignment="1" applyProtection="1">
      <alignment horizontal="left" vertical="center" wrapText="1"/>
    </xf>
    <xf numFmtId="49" fontId="6" fillId="0" borderId="3" xfId="1" applyNumberFormat="1" applyFont="1" applyBorder="1" applyAlignment="1" applyProtection="1">
      <alignment horizontal="left" vertical="center" wrapText="1"/>
    </xf>
    <xf numFmtId="49" fontId="6" fillId="0" borderId="2" xfId="1" applyNumberFormat="1" applyFont="1" applyBorder="1" applyAlignment="1" applyProtection="1">
      <alignment horizontal="left" vertical="center" wrapText="1"/>
    </xf>
    <xf numFmtId="44" fontId="20" fillId="2" borderId="1" xfId="1" applyNumberFormat="1" applyFont="1" applyFill="1" applyBorder="1" applyAlignment="1" applyProtection="1">
      <alignment horizontal="center" vertical="center" wrapText="1"/>
    </xf>
    <xf numFmtId="0" fontId="14" fillId="0" borderId="1" xfId="1" applyFont="1" applyBorder="1" applyAlignment="1" applyProtection="1">
      <alignment horizontal="center" vertical="center"/>
    </xf>
    <xf numFmtId="49" fontId="6" fillId="0" borderId="9" xfId="1" applyNumberFormat="1" applyFont="1" applyBorder="1" applyAlignment="1" applyProtection="1">
      <alignment horizontal="center" vertical="center" wrapText="1"/>
    </xf>
    <xf numFmtId="49" fontId="6" fillId="0" borderId="8" xfId="1" applyNumberFormat="1" applyFont="1" applyBorder="1" applyAlignment="1" applyProtection="1">
      <alignment horizontal="center" vertical="center" wrapText="1"/>
    </xf>
    <xf numFmtId="49" fontId="6" fillId="0" borderId="7" xfId="1" applyNumberFormat="1" applyFont="1" applyBorder="1" applyAlignment="1" applyProtection="1">
      <alignment horizontal="center" vertical="center" wrapText="1"/>
    </xf>
    <xf numFmtId="49" fontId="6" fillId="0" borderId="6" xfId="1" applyNumberFormat="1" applyFont="1" applyBorder="1" applyAlignment="1" applyProtection="1">
      <alignment horizontal="center" vertical="center" wrapText="1"/>
    </xf>
    <xf numFmtId="49" fontId="6" fillId="0" borderId="0" xfId="1" applyNumberFormat="1" applyFont="1" applyBorder="1" applyAlignment="1" applyProtection="1">
      <alignment horizontal="center" vertical="center" wrapText="1"/>
    </xf>
    <xf numFmtId="49" fontId="6" fillId="0" borderId="5" xfId="1" applyNumberFormat="1" applyFont="1" applyBorder="1" applyAlignment="1" applyProtection="1">
      <alignment horizontal="center" vertical="center" wrapText="1"/>
    </xf>
    <xf numFmtId="49" fontId="6" fillId="0" borderId="4" xfId="1" applyNumberFormat="1" applyFont="1" applyBorder="1" applyAlignment="1" applyProtection="1">
      <alignment horizontal="center" vertical="center" wrapText="1"/>
    </xf>
    <xf numFmtId="49" fontId="6" fillId="0" borderId="3" xfId="1" applyNumberFormat="1" applyFont="1" applyBorder="1" applyAlignment="1" applyProtection="1">
      <alignment horizontal="center" vertical="center" wrapText="1"/>
    </xf>
    <xf numFmtId="49" fontId="6" fillId="0" borderId="2" xfId="1" applyNumberFormat="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44" fontId="20" fillId="3" borderId="9" xfId="1" applyNumberFormat="1" applyFont="1" applyFill="1" applyBorder="1" applyAlignment="1" applyProtection="1">
      <alignment horizontal="right" vertical="center" wrapText="1"/>
    </xf>
    <xf numFmtId="44" fontId="20" fillId="3" borderId="8" xfId="1" applyNumberFormat="1" applyFont="1" applyFill="1" applyBorder="1" applyAlignment="1" applyProtection="1">
      <alignment horizontal="right" vertical="center" wrapText="1"/>
    </xf>
    <xf numFmtId="44" fontId="20" fillId="3" borderId="7" xfId="1" applyNumberFormat="1" applyFont="1" applyFill="1" applyBorder="1" applyAlignment="1" applyProtection="1">
      <alignment horizontal="right" vertical="center" wrapText="1"/>
    </xf>
    <xf numFmtId="44" fontId="20" fillId="3" borderId="6" xfId="1" applyNumberFormat="1" applyFont="1" applyFill="1" applyBorder="1" applyAlignment="1" applyProtection="1">
      <alignment horizontal="right" vertical="center" wrapText="1"/>
    </xf>
    <xf numFmtId="44" fontId="20" fillId="3" borderId="0" xfId="1" applyNumberFormat="1" applyFont="1" applyFill="1" applyBorder="1" applyAlignment="1" applyProtection="1">
      <alignment horizontal="right" vertical="center" wrapText="1"/>
    </xf>
    <xf numFmtId="44" fontId="20" fillId="3" borderId="5" xfId="1" applyNumberFormat="1" applyFont="1" applyFill="1" applyBorder="1" applyAlignment="1" applyProtection="1">
      <alignment horizontal="right" vertical="center" wrapText="1"/>
    </xf>
    <xf numFmtId="44" fontId="20" fillId="3" borderId="4" xfId="1" applyNumberFormat="1" applyFont="1" applyFill="1" applyBorder="1" applyAlignment="1" applyProtection="1">
      <alignment horizontal="right" vertical="center" wrapText="1"/>
    </xf>
    <xf numFmtId="44" fontId="20" fillId="3" borderId="3" xfId="1" applyNumberFormat="1" applyFont="1" applyFill="1" applyBorder="1" applyAlignment="1" applyProtection="1">
      <alignment horizontal="right" vertical="center" wrapText="1"/>
    </xf>
    <xf numFmtId="44" fontId="20" fillId="3" borderId="2" xfId="1" applyNumberFormat="1" applyFont="1" applyFill="1" applyBorder="1" applyAlignment="1" applyProtection="1">
      <alignment horizontal="right" vertical="center" wrapText="1"/>
    </xf>
    <xf numFmtId="44" fontId="19" fillId="3" borderId="1" xfId="1" applyNumberFormat="1" applyFont="1" applyFill="1" applyBorder="1" applyAlignment="1" applyProtection="1">
      <alignment horizontal="right" vertical="center" wrapText="1"/>
    </xf>
    <xf numFmtId="0" fontId="4" fillId="0" borderId="0" xfId="1" applyFont="1" applyBorder="1" applyAlignment="1" applyProtection="1">
      <alignment horizontal="center"/>
    </xf>
    <xf numFmtId="164" fontId="11" fillId="4" borderId="1" xfId="1" applyNumberFormat="1" applyFont="1" applyFill="1" applyBorder="1" applyAlignment="1" applyProtection="1">
      <alignment horizontal="center" vertical="center" wrapText="1"/>
      <protection locked="0"/>
    </xf>
    <xf numFmtId="49" fontId="5" fillId="3" borderId="1" xfId="1" applyNumberFormat="1" applyFont="1" applyFill="1" applyBorder="1" applyAlignment="1" applyProtection="1">
      <alignment horizontal="center" vertical="center" wrapText="1"/>
    </xf>
    <xf numFmtId="44" fontId="20" fillId="3" borderId="1" xfId="1" applyNumberFormat="1" applyFont="1" applyFill="1" applyBorder="1" applyAlignment="1" applyProtection="1">
      <alignment horizontal="right" vertical="center" wrapText="1"/>
    </xf>
    <xf numFmtId="49" fontId="6" fillId="0" borderId="1" xfId="1" applyNumberFormat="1" applyFont="1" applyBorder="1" applyAlignment="1" applyProtection="1">
      <alignment horizontal="left" vertical="center" wrapText="1"/>
    </xf>
    <xf numFmtId="49" fontId="11" fillId="4" borderId="1" xfId="1" applyNumberFormat="1" applyFont="1" applyFill="1" applyBorder="1" applyAlignment="1" applyProtection="1">
      <alignment horizontal="center" vertical="center" wrapText="1"/>
      <protection locked="0"/>
    </xf>
    <xf numFmtId="49" fontId="5" fillId="4" borderId="1" xfId="1" applyNumberFormat="1" applyFont="1" applyFill="1" applyBorder="1" applyAlignment="1" applyProtection="1">
      <alignment horizontal="center" vertical="center" wrapText="1"/>
      <protection locked="0"/>
    </xf>
    <xf numFmtId="49" fontId="6" fillId="0" borderId="1" xfId="1" applyNumberFormat="1" applyFont="1" applyBorder="1" applyAlignment="1" applyProtection="1">
      <alignment horizontal="center" vertical="center" wrapText="1"/>
    </xf>
    <xf numFmtId="49" fontId="21" fillId="0" borderId="1" xfId="1" applyNumberFormat="1" applyFont="1" applyBorder="1" applyAlignment="1" applyProtection="1">
      <alignment horizontal="left" vertical="center" wrapText="1"/>
    </xf>
    <xf numFmtId="164" fontId="13" fillId="4" borderId="9" xfId="1" applyNumberFormat="1" applyFont="1" applyFill="1" applyBorder="1" applyAlignment="1" applyProtection="1">
      <alignment horizontal="right" vertical="center" wrapText="1"/>
      <protection locked="0"/>
    </xf>
    <xf numFmtId="164" fontId="13" fillId="4" borderId="8" xfId="1" applyNumberFormat="1" applyFont="1" applyFill="1" applyBorder="1" applyAlignment="1" applyProtection="1">
      <alignment horizontal="right" vertical="center" wrapText="1"/>
      <protection locked="0"/>
    </xf>
    <xf numFmtId="164" fontId="13" fillId="4" borderId="7" xfId="1" applyNumberFormat="1" applyFont="1" applyFill="1" applyBorder="1" applyAlignment="1" applyProtection="1">
      <alignment horizontal="right" vertical="center" wrapText="1"/>
      <protection locked="0"/>
    </xf>
    <xf numFmtId="164" fontId="13" fillId="4" borderId="6" xfId="1" applyNumberFormat="1" applyFont="1" applyFill="1" applyBorder="1" applyAlignment="1" applyProtection="1">
      <alignment horizontal="right" vertical="center" wrapText="1"/>
      <protection locked="0"/>
    </xf>
    <xf numFmtId="164" fontId="13" fillId="4" borderId="0" xfId="1" applyNumberFormat="1" applyFont="1" applyFill="1" applyBorder="1" applyAlignment="1" applyProtection="1">
      <alignment horizontal="right" vertical="center" wrapText="1"/>
      <protection locked="0"/>
    </xf>
    <xf numFmtId="164" fontId="13" fillId="4" borderId="5" xfId="1" applyNumberFormat="1" applyFont="1" applyFill="1" applyBorder="1" applyAlignment="1" applyProtection="1">
      <alignment horizontal="right" vertical="center" wrapText="1"/>
      <protection locked="0"/>
    </xf>
    <xf numFmtId="164" fontId="13" fillId="4" borderId="4" xfId="1" applyNumberFormat="1" applyFont="1" applyFill="1" applyBorder="1" applyAlignment="1" applyProtection="1">
      <alignment horizontal="right" vertical="center" wrapText="1"/>
      <protection locked="0"/>
    </xf>
    <xf numFmtId="164" fontId="13" fillId="4" borderId="3" xfId="1" applyNumberFormat="1" applyFont="1" applyFill="1" applyBorder="1" applyAlignment="1" applyProtection="1">
      <alignment horizontal="right" vertical="center" wrapText="1"/>
      <protection locked="0"/>
    </xf>
    <xf numFmtId="164" fontId="13" fillId="4" borderId="2" xfId="1" applyNumberFormat="1" applyFont="1" applyFill="1" applyBorder="1" applyAlignment="1" applyProtection="1">
      <alignment horizontal="right" vertical="center" wrapText="1"/>
      <protection locked="0"/>
    </xf>
    <xf numFmtId="44" fontId="12" fillId="3" borderId="1" xfId="1" applyNumberFormat="1" applyFont="1" applyFill="1" applyBorder="1" applyAlignment="1" applyProtection="1">
      <alignment horizontal="center" vertical="center" wrapText="1"/>
    </xf>
    <xf numFmtId="0" fontId="2" fillId="0" borderId="9"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2" xfId="1" applyFont="1" applyBorder="1" applyAlignment="1" applyProtection="1">
      <alignment horizontal="center" vertical="center"/>
    </xf>
    <xf numFmtId="49" fontId="6" fillId="2" borderId="9"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center" vertical="center" wrapText="1"/>
    </xf>
    <xf numFmtId="49" fontId="6" fillId="2" borderId="7" xfId="1" applyNumberFormat="1" applyFont="1" applyFill="1" applyBorder="1" applyAlignment="1" applyProtection="1">
      <alignment horizontal="center" vertical="center" wrapText="1"/>
    </xf>
    <xf numFmtId="49" fontId="6" fillId="2" borderId="6" xfId="1" applyNumberFormat="1" applyFont="1" applyFill="1" applyBorder="1" applyAlignment="1" applyProtection="1">
      <alignment horizontal="center" vertical="center" wrapText="1"/>
    </xf>
    <xf numFmtId="49" fontId="6" fillId="2" borderId="0" xfId="1" applyNumberFormat="1" applyFont="1" applyFill="1" applyBorder="1" applyAlignment="1" applyProtection="1">
      <alignment horizontal="center" vertical="center" wrapText="1"/>
    </xf>
    <xf numFmtId="49" fontId="6" fillId="2" borderId="5" xfId="1" applyNumberFormat="1" applyFont="1" applyFill="1" applyBorder="1" applyAlignment="1" applyProtection="1">
      <alignment horizontal="center" vertical="center" wrapText="1"/>
    </xf>
    <xf numFmtId="49" fontId="6" fillId="2" borderId="4" xfId="1" applyNumberFormat="1" applyFont="1" applyFill="1" applyBorder="1" applyAlignment="1" applyProtection="1">
      <alignment horizontal="center" vertical="center" wrapText="1"/>
    </xf>
    <xf numFmtId="49" fontId="6" fillId="2" borderId="3" xfId="1" applyNumberFormat="1" applyFont="1" applyFill="1" applyBorder="1" applyAlignment="1" applyProtection="1">
      <alignment horizontal="center" vertical="center" wrapText="1"/>
    </xf>
    <xf numFmtId="49" fontId="6" fillId="2" borderId="2" xfId="1" applyNumberFormat="1" applyFont="1" applyFill="1" applyBorder="1" applyAlignment="1" applyProtection="1">
      <alignment horizontal="center" vertical="center" wrapText="1"/>
    </xf>
    <xf numFmtId="0" fontId="6" fillId="4" borderId="7" xfId="1" applyFont="1" applyFill="1" applyBorder="1" applyAlignment="1" applyProtection="1">
      <alignment horizontal="center" vertical="center" wrapText="1"/>
      <protection locked="0"/>
    </xf>
    <xf numFmtId="0" fontId="6" fillId="4" borderId="5" xfId="1" applyFont="1" applyFill="1" applyBorder="1" applyAlignment="1" applyProtection="1">
      <alignment horizontal="center" vertical="center" wrapText="1"/>
      <protection locked="0"/>
    </xf>
    <xf numFmtId="0" fontId="6" fillId="4" borderId="2" xfId="1" applyFont="1" applyFill="1" applyBorder="1" applyAlignment="1" applyProtection="1">
      <alignment horizontal="center" vertical="center" wrapText="1"/>
      <protection locked="0"/>
    </xf>
    <xf numFmtId="0" fontId="14" fillId="0" borderId="9" xfId="1" applyFont="1" applyBorder="1" applyAlignment="1" applyProtection="1">
      <alignment horizontal="center" vertical="center"/>
    </xf>
    <xf numFmtId="0" fontId="14" fillId="0" borderId="7" xfId="1" applyFont="1" applyBorder="1" applyAlignment="1" applyProtection="1">
      <alignment horizontal="center" vertical="center"/>
    </xf>
    <xf numFmtId="0" fontId="14" fillId="0" borderId="6" xfId="1" applyFont="1" applyBorder="1" applyAlignment="1" applyProtection="1">
      <alignment horizontal="center" vertical="center"/>
    </xf>
    <xf numFmtId="0" fontId="14" fillId="0" borderId="5" xfId="1" applyFont="1" applyBorder="1" applyAlignment="1" applyProtection="1">
      <alignment horizontal="center" vertical="center"/>
    </xf>
    <xf numFmtId="0" fontId="14" fillId="0" borderId="4" xfId="1" applyFont="1" applyBorder="1" applyAlignment="1" applyProtection="1">
      <alignment horizontal="center" vertical="center"/>
    </xf>
    <xf numFmtId="0" fontId="14" fillId="0" borderId="2" xfId="1" applyFont="1" applyBorder="1" applyAlignment="1" applyProtection="1">
      <alignment horizontal="center" vertical="center"/>
    </xf>
    <xf numFmtId="0" fontId="6" fillId="0" borderId="7"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0" fontId="6" fillId="0" borderId="2" xfId="1" applyFont="1" applyBorder="1" applyAlignment="1" applyProtection="1">
      <alignment horizontal="center" vertical="center" wrapText="1"/>
    </xf>
    <xf numFmtId="0" fontId="6" fillId="0" borderId="9" xfId="1" applyFont="1" applyBorder="1" applyAlignment="1" applyProtection="1">
      <alignment horizontal="center" vertical="center" wrapText="1"/>
    </xf>
    <xf numFmtId="0" fontId="6" fillId="0" borderId="8" xfId="1" applyFont="1" applyBorder="1" applyAlignment="1" applyProtection="1">
      <alignment horizontal="center" vertical="center" wrapText="1"/>
    </xf>
    <xf numFmtId="0" fontId="6" fillId="0" borderId="6" xfId="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3" xfId="1" applyFont="1" applyBorder="1" applyAlignment="1" applyProtection="1">
      <alignment horizontal="center" vertical="center" wrapText="1"/>
    </xf>
    <xf numFmtId="49" fontId="6" fillId="4" borderId="9" xfId="1" applyNumberFormat="1" applyFont="1" applyFill="1" applyBorder="1" applyAlignment="1" applyProtection="1">
      <alignment horizontal="center" vertical="center" wrapText="1"/>
      <protection locked="0"/>
    </xf>
    <xf numFmtId="49" fontId="6" fillId="4" borderId="8" xfId="1" applyNumberFormat="1" applyFont="1" applyFill="1" applyBorder="1" applyAlignment="1" applyProtection="1">
      <alignment horizontal="center" vertical="center" wrapText="1"/>
      <protection locked="0"/>
    </xf>
    <xf numFmtId="49" fontId="6" fillId="4" borderId="7" xfId="1" applyNumberFormat="1" applyFont="1" applyFill="1" applyBorder="1" applyAlignment="1" applyProtection="1">
      <alignment horizontal="center" vertical="center" wrapText="1"/>
      <protection locked="0"/>
    </xf>
    <xf numFmtId="49" fontId="6" fillId="4" borderId="6" xfId="1" applyNumberFormat="1" applyFont="1" applyFill="1" applyBorder="1" applyAlignment="1" applyProtection="1">
      <alignment horizontal="center" vertical="center" wrapText="1"/>
      <protection locked="0"/>
    </xf>
    <xf numFmtId="49" fontId="6" fillId="4" borderId="0" xfId="1" applyNumberFormat="1" applyFont="1" applyFill="1" applyBorder="1" applyAlignment="1" applyProtection="1">
      <alignment horizontal="center" vertical="center" wrapText="1"/>
      <protection locked="0"/>
    </xf>
    <xf numFmtId="49" fontId="6" fillId="4" borderId="5" xfId="1" applyNumberFormat="1" applyFont="1" applyFill="1" applyBorder="1" applyAlignment="1" applyProtection="1">
      <alignment horizontal="center" vertical="center" wrapText="1"/>
      <protection locked="0"/>
    </xf>
    <xf numFmtId="49" fontId="6" fillId="4" borderId="4" xfId="1" applyNumberFormat="1" applyFont="1" applyFill="1" applyBorder="1" applyAlignment="1" applyProtection="1">
      <alignment horizontal="center" vertical="center" wrapText="1"/>
      <protection locked="0"/>
    </xf>
    <xf numFmtId="49" fontId="6" fillId="4" borderId="3" xfId="1" applyNumberFormat="1" applyFont="1" applyFill="1" applyBorder="1" applyAlignment="1" applyProtection="1">
      <alignment horizontal="center" vertical="center" wrapText="1"/>
      <protection locked="0"/>
    </xf>
    <xf numFmtId="49" fontId="6" fillId="4" borderId="2" xfId="1" applyNumberFormat="1" applyFont="1" applyFill="1" applyBorder="1" applyAlignment="1" applyProtection="1">
      <alignment horizontal="center" vertical="center" wrapText="1"/>
      <protection locked="0"/>
    </xf>
    <xf numFmtId="49" fontId="11" fillId="0" borderId="9" xfId="1" applyNumberFormat="1" applyFont="1" applyBorder="1" applyAlignment="1" applyProtection="1">
      <alignment horizontal="center" vertical="center" wrapText="1"/>
    </xf>
    <xf numFmtId="49" fontId="11" fillId="0" borderId="8" xfId="1" applyNumberFormat="1" applyFont="1" applyBorder="1" applyAlignment="1" applyProtection="1">
      <alignment horizontal="center" vertical="center" wrapText="1"/>
    </xf>
    <xf numFmtId="49" fontId="11" fillId="0" borderId="7" xfId="1" applyNumberFormat="1" applyFont="1" applyBorder="1" applyAlignment="1" applyProtection="1">
      <alignment horizontal="center" vertical="center" wrapText="1"/>
    </xf>
    <xf numFmtId="49" fontId="11" fillId="0" borderId="6" xfId="1" applyNumberFormat="1" applyFont="1" applyBorder="1" applyAlignment="1" applyProtection="1">
      <alignment horizontal="center" vertical="center" wrapText="1"/>
    </xf>
    <xf numFmtId="49" fontId="11" fillId="0" borderId="0" xfId="1" applyNumberFormat="1" applyFont="1" applyBorder="1" applyAlignment="1" applyProtection="1">
      <alignment horizontal="center" vertical="center" wrapText="1"/>
    </xf>
    <xf numFmtId="49" fontId="11" fillId="0" borderId="5" xfId="1" applyNumberFormat="1" applyFont="1" applyBorder="1" applyAlignment="1" applyProtection="1">
      <alignment horizontal="center" vertical="center" wrapText="1"/>
    </xf>
    <xf numFmtId="49" fontId="11" fillId="0" borderId="4" xfId="1" applyNumberFormat="1" applyFont="1" applyBorder="1" applyAlignment="1" applyProtection="1">
      <alignment horizontal="center" vertical="center" wrapText="1"/>
    </xf>
    <xf numFmtId="49" fontId="11" fillId="0" borderId="3" xfId="1" applyNumberFormat="1" applyFont="1" applyBorder="1" applyAlignment="1" applyProtection="1">
      <alignment horizontal="center" vertical="center" wrapText="1"/>
    </xf>
    <xf numFmtId="49" fontId="11" fillId="0" borderId="2" xfId="1" applyNumberFormat="1" applyFont="1" applyBorder="1" applyAlignment="1" applyProtection="1">
      <alignment horizontal="center" vertical="center" wrapText="1"/>
    </xf>
    <xf numFmtId="44" fontId="10" fillId="3" borderId="9" xfId="1" applyNumberFormat="1" applyFont="1" applyFill="1" applyBorder="1" applyAlignment="1" applyProtection="1">
      <alignment horizontal="right" vertical="center" wrapText="1"/>
    </xf>
    <xf numFmtId="44" fontId="10" fillId="3" borderId="8" xfId="1" applyNumberFormat="1" applyFont="1" applyFill="1" applyBorder="1" applyAlignment="1" applyProtection="1">
      <alignment horizontal="right" vertical="center" wrapText="1"/>
    </xf>
    <xf numFmtId="44" fontId="10" fillId="3" borderId="7" xfId="1" applyNumberFormat="1" applyFont="1" applyFill="1" applyBorder="1" applyAlignment="1" applyProtection="1">
      <alignment horizontal="right" vertical="center" wrapText="1"/>
    </xf>
    <xf numFmtId="44" fontId="10" fillId="3" borderId="6" xfId="1" applyNumberFormat="1" applyFont="1" applyFill="1" applyBorder="1" applyAlignment="1" applyProtection="1">
      <alignment horizontal="right" vertical="center" wrapText="1"/>
    </xf>
    <xf numFmtId="44" fontId="10" fillId="3" borderId="0" xfId="1" applyNumberFormat="1" applyFont="1" applyFill="1" applyBorder="1" applyAlignment="1" applyProtection="1">
      <alignment horizontal="right" vertical="center" wrapText="1"/>
    </xf>
    <xf numFmtId="44" fontId="10" fillId="3" borderId="5" xfId="1" applyNumberFormat="1" applyFont="1" applyFill="1" applyBorder="1" applyAlignment="1" applyProtection="1">
      <alignment horizontal="right" vertical="center" wrapText="1"/>
    </xf>
    <xf numFmtId="44" fontId="10" fillId="3" borderId="4" xfId="1" applyNumberFormat="1" applyFont="1" applyFill="1" applyBorder="1" applyAlignment="1" applyProtection="1">
      <alignment horizontal="right" vertical="center" wrapText="1"/>
    </xf>
    <xf numFmtId="44" fontId="10" fillId="3" borderId="3" xfId="1" applyNumberFormat="1" applyFont="1" applyFill="1" applyBorder="1" applyAlignment="1" applyProtection="1">
      <alignment horizontal="right" vertical="center" wrapText="1"/>
    </xf>
    <xf numFmtId="44" fontId="10" fillId="3" borderId="2" xfId="1" applyNumberFormat="1" applyFont="1" applyFill="1" applyBorder="1" applyAlignment="1" applyProtection="1">
      <alignment horizontal="right" vertical="center" wrapText="1"/>
    </xf>
    <xf numFmtId="44" fontId="5" fillId="2" borderId="1" xfId="1" applyNumberFormat="1" applyFont="1" applyFill="1" applyBorder="1" applyAlignment="1" applyProtection="1">
      <alignment horizontal="center" vertical="center" wrapText="1"/>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6" borderId="1" xfId="0" applyFill="1" applyBorder="1" applyAlignment="1">
      <alignment horizontal="center" vertical="center"/>
    </xf>
    <xf numFmtId="0" fontId="0" fillId="8" borderId="1" xfId="0" applyFill="1" applyBorder="1" applyAlignment="1">
      <alignment horizontal="center" vertical="center"/>
    </xf>
  </cellXfs>
  <cellStyles count="7">
    <cellStyle name="Migliaia 2" xfId="4"/>
    <cellStyle name="Normale" xfId="0" builtinId="0"/>
    <cellStyle name="Normale 2" xfId="1"/>
    <cellStyle name="Normale 3" xfId="3"/>
    <cellStyle name="Percentuale 2" xfId="2"/>
    <cellStyle name="Percentuale 3" xfId="6"/>
    <cellStyle name="Valuta 2" xfId="5"/>
  </cellStyles>
  <dxfs count="18">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theme="0" tint="-0.1499679555650502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C1:D21"/>
  <sheetViews>
    <sheetView topLeftCell="C7" workbookViewId="0">
      <selection activeCell="H13" sqref="H13"/>
    </sheetView>
  </sheetViews>
  <sheetFormatPr defaultRowHeight="15"/>
  <cols>
    <col min="3" max="3" width="39.7109375" customWidth="1"/>
    <col min="4" max="4" width="61.140625" customWidth="1"/>
  </cols>
  <sheetData>
    <row r="1" spans="3:4" ht="15.75">
      <c r="C1" s="43" t="s">
        <v>76</v>
      </c>
      <c r="D1" s="52" t="s">
        <v>103</v>
      </c>
    </row>
    <row r="2" spans="3:4" ht="15.75">
      <c r="C2" s="42" t="s">
        <v>132</v>
      </c>
    </row>
    <row r="4" spans="3:4" ht="18.75">
      <c r="C4" s="41" t="s">
        <v>101</v>
      </c>
    </row>
    <row r="5" spans="3:4" ht="15.75" thickBot="1"/>
    <row r="6" spans="3:4" ht="16.5" thickBot="1">
      <c r="C6" s="44" t="s">
        <v>85</v>
      </c>
      <c r="D6" s="40"/>
    </row>
    <row r="7" spans="3:4" ht="16.5" thickBot="1">
      <c r="C7" s="45" t="s">
        <v>86</v>
      </c>
      <c r="D7" s="40"/>
    </row>
    <row r="8" spans="3:4" ht="16.5" thickBot="1">
      <c r="C8" s="45" t="s">
        <v>87</v>
      </c>
      <c r="D8" s="40"/>
    </row>
    <row r="9" spans="3:4" ht="16.5" thickBot="1">
      <c r="C9" s="46" t="s">
        <v>88</v>
      </c>
      <c r="D9" s="47"/>
    </row>
    <row r="10" spans="3:4" ht="16.5" thickBot="1">
      <c r="C10" s="46" t="s">
        <v>77</v>
      </c>
      <c r="D10" s="47"/>
    </row>
    <row r="11" spans="3:4" ht="16.5" thickBot="1">
      <c r="C11" s="46" t="s">
        <v>89</v>
      </c>
      <c r="D11" s="47"/>
    </row>
    <row r="12" spans="3:4" ht="16.5" thickBot="1">
      <c r="C12" s="46" t="s">
        <v>90</v>
      </c>
      <c r="D12" s="47"/>
    </row>
    <row r="13" spans="3:4" ht="16.5" thickBot="1">
      <c r="C13" s="46" t="s">
        <v>91</v>
      </c>
      <c r="D13" s="47"/>
    </row>
    <row r="14" spans="3:4" ht="16.5" thickBot="1">
      <c r="C14" s="46" t="s">
        <v>92</v>
      </c>
      <c r="D14" s="47"/>
    </row>
    <row r="15" spans="3:4" ht="16.5" thickBot="1">
      <c r="C15" s="46" t="s">
        <v>93</v>
      </c>
      <c r="D15" s="47"/>
    </row>
    <row r="16" spans="3:4" ht="16.5" thickBot="1">
      <c r="C16" s="46" t="s">
        <v>94</v>
      </c>
      <c r="D16" s="47"/>
    </row>
    <row r="17" spans="3:4" ht="16.5" thickBot="1">
      <c r="C17" s="46" t="s">
        <v>95</v>
      </c>
      <c r="D17" s="47"/>
    </row>
    <row r="18" spans="3:4" ht="16.5" thickBot="1">
      <c r="C18" s="46" t="s">
        <v>96</v>
      </c>
      <c r="D18" s="47"/>
    </row>
    <row r="19" spans="3:4" ht="16.5" thickBot="1">
      <c r="C19" s="46" t="s">
        <v>97</v>
      </c>
      <c r="D19" s="47"/>
    </row>
    <row r="20" spans="3:4" ht="16.5" thickBot="1">
      <c r="C20" s="46" t="s">
        <v>98</v>
      </c>
      <c r="D20" s="47"/>
    </row>
    <row r="21" spans="3:4" ht="16.5" thickBot="1">
      <c r="C21" s="46" t="s">
        <v>99</v>
      </c>
      <c r="D21" s="4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2:BF41"/>
  <sheetViews>
    <sheetView zoomScale="50" zoomScaleNormal="50" workbookViewId="0">
      <selection activeCell="AP30" sqref="AP30:BF30"/>
    </sheetView>
  </sheetViews>
  <sheetFormatPr defaultRowHeight="15"/>
  <cols>
    <col min="4" max="4" width="12.28515625" customWidth="1"/>
    <col min="10" max="10" width="5.42578125" customWidth="1"/>
    <col min="11" max="15" width="9.140625" hidden="1" customWidth="1"/>
    <col min="21" max="21" width="5.140625" customWidth="1"/>
    <col min="24" max="24" width="4.5703125" customWidth="1"/>
    <col min="27" max="27" width="13.7109375" customWidth="1"/>
    <col min="28" max="30" width="9.140625" hidden="1" customWidth="1"/>
    <col min="35" max="35" width="3.42578125" customWidth="1"/>
    <col min="36" max="37" width="13.42578125" customWidth="1"/>
    <col min="48" max="48" width="2.5703125" customWidth="1"/>
    <col min="49" max="51" width="9.140625" hidden="1" customWidth="1"/>
    <col min="52" max="52" width="9.42578125" customWidth="1"/>
    <col min="53" max="57" width="9.140625" hidden="1" customWidth="1"/>
    <col min="58" max="58" width="2" customWidth="1"/>
  </cols>
  <sheetData>
    <row r="2" spans="1:58" ht="23.25">
      <c r="A2" s="23"/>
      <c r="B2" s="24" t="s">
        <v>104</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row>
    <row r="3" spans="1:58" ht="23.25">
      <c r="A3" s="26"/>
      <c r="B3" s="27"/>
      <c r="C3" s="27"/>
      <c r="D3" s="27"/>
      <c r="E3" s="28"/>
      <c r="F3" s="28"/>
      <c r="G3" s="28"/>
      <c r="H3" s="28"/>
      <c r="I3" s="28"/>
      <c r="J3" s="28"/>
      <c r="K3" s="28"/>
      <c r="L3" s="28"/>
      <c r="M3" s="28"/>
      <c r="N3" s="28"/>
      <c r="O3" s="28"/>
      <c r="P3" s="28"/>
      <c r="Q3" s="28"/>
      <c r="R3" s="28"/>
      <c r="S3" s="28"/>
      <c r="T3" s="28"/>
      <c r="U3" s="28"/>
      <c r="V3" s="28"/>
      <c r="W3" s="28"/>
      <c r="X3" s="28"/>
      <c r="Y3" s="28"/>
      <c r="Z3" s="29"/>
      <c r="AA3" s="29"/>
      <c r="AB3" s="29"/>
      <c r="AC3" s="29"/>
      <c r="AD3" s="30"/>
      <c r="AE3" s="30"/>
      <c r="AF3" s="30"/>
      <c r="AG3" s="30"/>
      <c r="AH3" s="31"/>
      <c r="AI3" s="31"/>
      <c r="AJ3" s="31"/>
      <c r="AK3" s="31"/>
      <c r="AL3" s="31"/>
      <c r="AM3" s="32"/>
      <c r="AN3" s="32"/>
      <c r="AO3" s="32"/>
      <c r="AP3" s="32"/>
      <c r="AQ3" s="32"/>
      <c r="AR3" s="32"/>
      <c r="AS3" s="32"/>
      <c r="AT3" s="32"/>
      <c r="AU3" s="32"/>
      <c r="AV3" s="32"/>
      <c r="AW3" s="26"/>
      <c r="AX3" s="29"/>
      <c r="AY3" s="29"/>
      <c r="AZ3" s="29"/>
      <c r="BA3" s="29"/>
      <c r="BB3" s="29"/>
      <c r="BC3" s="32"/>
      <c r="BD3" s="32"/>
      <c r="BE3" s="32"/>
      <c r="BF3" s="32"/>
    </row>
    <row r="4" spans="1:58" ht="18.75">
      <c r="A4" s="33"/>
      <c r="B4" s="129" t="s">
        <v>60</v>
      </c>
      <c r="C4" s="130"/>
      <c r="D4" s="131"/>
      <c r="E4" s="129" t="s">
        <v>60</v>
      </c>
      <c r="F4" s="130"/>
      <c r="G4" s="130"/>
      <c r="H4" s="130"/>
      <c r="I4" s="130"/>
      <c r="J4" s="130"/>
      <c r="K4" s="130"/>
      <c r="L4" s="130"/>
      <c r="M4" s="130"/>
      <c r="N4" s="130"/>
      <c r="O4" s="131"/>
      <c r="P4" s="129" t="s">
        <v>61</v>
      </c>
      <c r="Q4" s="130"/>
      <c r="R4" s="131"/>
      <c r="S4" s="129" t="s">
        <v>62</v>
      </c>
      <c r="T4" s="130"/>
      <c r="U4" s="131"/>
      <c r="V4" s="129" t="s">
        <v>63</v>
      </c>
      <c r="W4" s="130"/>
      <c r="X4" s="131"/>
      <c r="Y4" s="138" t="s">
        <v>64</v>
      </c>
      <c r="Z4" s="138"/>
      <c r="AA4" s="139" t="s">
        <v>65</v>
      </c>
      <c r="AB4" s="140"/>
      <c r="AC4" s="140"/>
      <c r="AD4" s="141"/>
      <c r="AE4" s="148" t="s">
        <v>66</v>
      </c>
      <c r="AF4" s="148"/>
      <c r="AG4" s="148"/>
      <c r="AH4" s="148"/>
      <c r="AI4" s="148"/>
      <c r="AJ4" s="148"/>
      <c r="AK4" s="34"/>
      <c r="AL4" s="139" t="s">
        <v>67</v>
      </c>
      <c r="AM4" s="140"/>
      <c r="AN4" s="140"/>
      <c r="AO4" s="141"/>
      <c r="AP4" s="148" t="s">
        <v>68</v>
      </c>
      <c r="AQ4" s="148"/>
      <c r="AR4" s="148"/>
      <c r="AS4" s="148"/>
      <c r="AT4" s="148"/>
      <c r="AU4" s="148"/>
      <c r="AV4" s="148"/>
      <c r="AW4" s="148"/>
      <c r="AX4" s="148"/>
      <c r="AY4" s="148"/>
      <c r="AZ4" s="148"/>
      <c r="BA4" s="148"/>
      <c r="BB4" s="148"/>
      <c r="BC4" s="148"/>
      <c r="BD4" s="148"/>
      <c r="BE4" s="148"/>
      <c r="BF4" s="148"/>
    </row>
    <row r="5" spans="1:58" ht="18.75">
      <c r="A5" s="33"/>
      <c r="B5" s="132"/>
      <c r="C5" s="133"/>
      <c r="D5" s="134"/>
      <c r="E5" s="132"/>
      <c r="F5" s="133"/>
      <c r="G5" s="133"/>
      <c r="H5" s="133"/>
      <c r="I5" s="133"/>
      <c r="J5" s="133"/>
      <c r="K5" s="133"/>
      <c r="L5" s="133"/>
      <c r="M5" s="133"/>
      <c r="N5" s="133"/>
      <c r="O5" s="134"/>
      <c r="P5" s="132"/>
      <c r="Q5" s="133"/>
      <c r="R5" s="134"/>
      <c r="S5" s="132"/>
      <c r="T5" s="133"/>
      <c r="U5" s="134"/>
      <c r="V5" s="132"/>
      <c r="W5" s="133"/>
      <c r="X5" s="134"/>
      <c r="Y5" s="138"/>
      <c r="Z5" s="138"/>
      <c r="AA5" s="142"/>
      <c r="AB5" s="143"/>
      <c r="AC5" s="143"/>
      <c r="AD5" s="144"/>
      <c r="AE5" s="148"/>
      <c r="AF5" s="148"/>
      <c r="AG5" s="148"/>
      <c r="AH5" s="148"/>
      <c r="AI5" s="148"/>
      <c r="AJ5" s="148"/>
      <c r="AK5" s="34"/>
      <c r="AL5" s="142"/>
      <c r="AM5" s="143"/>
      <c r="AN5" s="143"/>
      <c r="AO5" s="144"/>
      <c r="AP5" s="148"/>
      <c r="AQ5" s="148"/>
      <c r="AR5" s="148"/>
      <c r="AS5" s="148"/>
      <c r="AT5" s="148"/>
      <c r="AU5" s="148"/>
      <c r="AV5" s="148"/>
      <c r="AW5" s="148"/>
      <c r="AX5" s="148"/>
      <c r="AY5" s="148"/>
      <c r="AZ5" s="148"/>
      <c r="BA5" s="148"/>
      <c r="BB5" s="148"/>
      <c r="BC5" s="148"/>
      <c r="BD5" s="148"/>
      <c r="BE5" s="148"/>
      <c r="BF5" s="148"/>
    </row>
    <row r="6" spans="1:58" ht="18.75">
      <c r="A6" s="33"/>
      <c r="B6" s="132"/>
      <c r="C6" s="133"/>
      <c r="D6" s="134"/>
      <c r="E6" s="132"/>
      <c r="F6" s="133"/>
      <c r="G6" s="133"/>
      <c r="H6" s="133"/>
      <c r="I6" s="133"/>
      <c r="J6" s="133"/>
      <c r="K6" s="133"/>
      <c r="L6" s="133"/>
      <c r="M6" s="133"/>
      <c r="N6" s="133"/>
      <c r="O6" s="134"/>
      <c r="P6" s="132"/>
      <c r="Q6" s="133"/>
      <c r="R6" s="134"/>
      <c r="S6" s="132"/>
      <c r="T6" s="133"/>
      <c r="U6" s="134"/>
      <c r="V6" s="132"/>
      <c r="W6" s="133"/>
      <c r="X6" s="134"/>
      <c r="Y6" s="138"/>
      <c r="Z6" s="138"/>
      <c r="AA6" s="142"/>
      <c r="AB6" s="143"/>
      <c r="AC6" s="143"/>
      <c r="AD6" s="144"/>
      <c r="AE6" s="148"/>
      <c r="AF6" s="148"/>
      <c r="AG6" s="148"/>
      <c r="AH6" s="148"/>
      <c r="AI6" s="148"/>
      <c r="AJ6" s="148"/>
      <c r="AK6" s="34"/>
      <c r="AL6" s="142"/>
      <c r="AM6" s="143"/>
      <c r="AN6" s="143"/>
      <c r="AO6" s="144"/>
      <c r="AP6" s="148"/>
      <c r="AQ6" s="148"/>
      <c r="AR6" s="148"/>
      <c r="AS6" s="148"/>
      <c r="AT6" s="148"/>
      <c r="AU6" s="148"/>
      <c r="AV6" s="148"/>
      <c r="AW6" s="148"/>
      <c r="AX6" s="148"/>
      <c r="AY6" s="148"/>
      <c r="AZ6" s="148"/>
      <c r="BA6" s="148"/>
      <c r="BB6" s="148"/>
      <c r="BC6" s="148"/>
      <c r="BD6" s="148"/>
      <c r="BE6" s="148"/>
      <c r="BF6" s="148"/>
    </row>
    <row r="7" spans="1:58" ht="18.75">
      <c r="A7" s="33"/>
      <c r="B7" s="135"/>
      <c r="C7" s="136"/>
      <c r="D7" s="137"/>
      <c r="E7" s="135"/>
      <c r="F7" s="136"/>
      <c r="G7" s="136"/>
      <c r="H7" s="136"/>
      <c r="I7" s="136"/>
      <c r="J7" s="136"/>
      <c r="K7" s="136"/>
      <c r="L7" s="136"/>
      <c r="M7" s="136"/>
      <c r="N7" s="136"/>
      <c r="O7" s="137"/>
      <c r="P7" s="135"/>
      <c r="Q7" s="136"/>
      <c r="R7" s="137"/>
      <c r="S7" s="135"/>
      <c r="T7" s="136"/>
      <c r="U7" s="137"/>
      <c r="V7" s="135"/>
      <c r="W7" s="136"/>
      <c r="X7" s="137"/>
      <c r="Y7" s="138"/>
      <c r="Z7" s="138"/>
      <c r="AA7" s="145"/>
      <c r="AB7" s="146"/>
      <c r="AC7" s="146"/>
      <c r="AD7" s="147"/>
      <c r="AE7" s="148"/>
      <c r="AF7" s="148"/>
      <c r="AG7" s="148"/>
      <c r="AH7" s="148"/>
      <c r="AI7" s="148"/>
      <c r="AJ7" s="148"/>
      <c r="AK7" s="34"/>
      <c r="AL7" s="145"/>
      <c r="AM7" s="146"/>
      <c r="AN7" s="146"/>
      <c r="AO7" s="147"/>
      <c r="AP7" s="148"/>
      <c r="AQ7" s="148"/>
      <c r="AR7" s="148"/>
      <c r="AS7" s="148"/>
      <c r="AT7" s="148"/>
      <c r="AU7" s="148"/>
      <c r="AV7" s="148"/>
      <c r="AW7" s="148"/>
      <c r="AX7" s="148"/>
      <c r="AY7" s="148"/>
      <c r="AZ7" s="148"/>
      <c r="BA7" s="148"/>
      <c r="BB7" s="148"/>
      <c r="BC7" s="148"/>
      <c r="BD7" s="148"/>
      <c r="BE7" s="148"/>
      <c r="BF7" s="148"/>
    </row>
    <row r="8" spans="1:58" ht="23.25">
      <c r="A8" s="35"/>
      <c r="B8" s="116"/>
      <c r="C8" s="117"/>
      <c r="D8" s="118"/>
      <c r="E8" s="125"/>
      <c r="F8" s="126"/>
      <c r="G8" s="126"/>
      <c r="H8" s="126"/>
      <c r="I8" s="126"/>
      <c r="J8" s="126"/>
      <c r="K8" s="126"/>
      <c r="L8" s="126"/>
      <c r="M8" s="126"/>
      <c r="N8" s="126"/>
      <c r="O8" s="127"/>
      <c r="P8" s="120"/>
      <c r="Q8" s="120"/>
      <c r="R8" s="120"/>
      <c r="S8" s="120"/>
      <c r="T8" s="120"/>
      <c r="U8" s="120"/>
      <c r="V8" s="121"/>
      <c r="W8" s="121"/>
      <c r="X8" s="121"/>
      <c r="Y8" s="121"/>
      <c r="Z8" s="121"/>
      <c r="AA8" s="114"/>
      <c r="AB8" s="114"/>
      <c r="AC8" s="114"/>
      <c r="AD8" s="114"/>
      <c r="AE8" s="122" t="s">
        <v>69</v>
      </c>
      <c r="AF8" s="123"/>
      <c r="AG8" s="123"/>
      <c r="AH8" s="123"/>
      <c r="AI8" s="123"/>
      <c r="AJ8" s="124"/>
      <c r="AK8" s="36"/>
      <c r="AL8" s="114"/>
      <c r="AM8" s="114"/>
      <c r="AN8" s="114"/>
      <c r="AO8" s="114"/>
      <c r="AP8" s="115" t="s">
        <v>70</v>
      </c>
      <c r="AQ8" s="115"/>
      <c r="AR8" s="115"/>
      <c r="AS8" s="115"/>
      <c r="AT8" s="115"/>
      <c r="AU8" s="115"/>
      <c r="AV8" s="115"/>
      <c r="AW8" s="115"/>
      <c r="AX8" s="115"/>
      <c r="AY8" s="115"/>
      <c r="AZ8" s="115"/>
      <c r="BA8" s="115"/>
      <c r="BB8" s="115"/>
      <c r="BC8" s="115"/>
      <c r="BD8" s="115"/>
      <c r="BE8" s="115"/>
      <c r="BF8" s="115"/>
    </row>
    <row r="9" spans="1:58" ht="23.25">
      <c r="A9" s="35"/>
      <c r="B9" s="116"/>
      <c r="C9" s="117"/>
      <c r="D9" s="118"/>
      <c r="E9" s="119"/>
      <c r="F9" s="119"/>
      <c r="G9" s="119"/>
      <c r="H9" s="119"/>
      <c r="I9" s="119"/>
      <c r="J9" s="119"/>
      <c r="K9" s="119"/>
      <c r="L9" s="119"/>
      <c r="M9" s="119"/>
      <c r="N9" s="119"/>
      <c r="O9" s="119"/>
      <c r="P9" s="120"/>
      <c r="Q9" s="120"/>
      <c r="R9" s="120"/>
      <c r="S9" s="120"/>
      <c r="T9" s="120"/>
      <c r="U9" s="120"/>
      <c r="V9" s="121"/>
      <c r="W9" s="121"/>
      <c r="X9" s="121"/>
      <c r="Y9" s="121"/>
      <c r="Z9" s="121"/>
      <c r="AA9" s="114"/>
      <c r="AB9" s="114"/>
      <c r="AC9" s="114"/>
      <c r="AD9" s="114"/>
      <c r="AE9" s="115"/>
      <c r="AF9" s="115"/>
      <c r="AG9" s="115"/>
      <c r="AH9" s="115"/>
      <c r="AI9" s="115"/>
      <c r="AJ9" s="115"/>
      <c r="AK9" s="36"/>
      <c r="AL9" s="114"/>
      <c r="AM9" s="114"/>
      <c r="AN9" s="114"/>
      <c r="AO9" s="114"/>
      <c r="AP9" s="115"/>
      <c r="AQ9" s="115"/>
      <c r="AR9" s="115"/>
      <c r="AS9" s="115"/>
      <c r="AT9" s="115"/>
      <c r="AU9" s="115"/>
      <c r="AV9" s="115"/>
      <c r="AW9" s="115"/>
      <c r="AX9" s="115"/>
      <c r="AY9" s="115"/>
      <c r="AZ9" s="115"/>
      <c r="BA9" s="115"/>
      <c r="BB9" s="115"/>
      <c r="BC9" s="115"/>
      <c r="BD9" s="115"/>
      <c r="BE9" s="115"/>
      <c r="BF9" s="115"/>
    </row>
    <row r="10" spans="1:58" ht="23.25">
      <c r="A10" s="35"/>
      <c r="B10" s="116"/>
      <c r="C10" s="117"/>
      <c r="D10" s="118"/>
      <c r="E10" s="119"/>
      <c r="F10" s="119"/>
      <c r="G10" s="119"/>
      <c r="H10" s="119"/>
      <c r="I10" s="119"/>
      <c r="J10" s="119"/>
      <c r="K10" s="119"/>
      <c r="L10" s="119"/>
      <c r="M10" s="119"/>
      <c r="N10" s="119"/>
      <c r="O10" s="119"/>
      <c r="P10" s="120"/>
      <c r="Q10" s="120"/>
      <c r="R10" s="120"/>
      <c r="S10" s="120"/>
      <c r="T10" s="120"/>
      <c r="U10" s="120"/>
      <c r="V10" s="121"/>
      <c r="W10" s="121"/>
      <c r="X10" s="121"/>
      <c r="Y10" s="121"/>
      <c r="Z10" s="121"/>
      <c r="AA10" s="114"/>
      <c r="AB10" s="114"/>
      <c r="AC10" s="114"/>
      <c r="AD10" s="114"/>
      <c r="AE10" s="115"/>
      <c r="AF10" s="115"/>
      <c r="AG10" s="115"/>
      <c r="AH10" s="115"/>
      <c r="AI10" s="115"/>
      <c r="AJ10" s="115"/>
      <c r="AK10" s="36"/>
      <c r="AL10" s="114"/>
      <c r="AM10" s="114"/>
      <c r="AN10" s="114"/>
      <c r="AO10" s="114"/>
      <c r="AP10" s="115"/>
      <c r="AQ10" s="115"/>
      <c r="AR10" s="115"/>
      <c r="AS10" s="115"/>
      <c r="AT10" s="115"/>
      <c r="AU10" s="115"/>
      <c r="AV10" s="115"/>
      <c r="AW10" s="115"/>
      <c r="AX10" s="115"/>
      <c r="AY10" s="115"/>
      <c r="AZ10" s="115"/>
      <c r="BA10" s="115"/>
      <c r="BB10" s="115"/>
      <c r="BC10" s="115"/>
      <c r="BD10" s="115"/>
      <c r="BE10" s="115"/>
      <c r="BF10" s="115"/>
    </row>
    <row r="11" spans="1:58" ht="23.25">
      <c r="A11" s="35"/>
      <c r="B11" s="116"/>
      <c r="C11" s="117"/>
      <c r="D11" s="118"/>
      <c r="E11" s="119"/>
      <c r="F11" s="119"/>
      <c r="G11" s="119"/>
      <c r="H11" s="119"/>
      <c r="I11" s="119"/>
      <c r="J11" s="119"/>
      <c r="K11" s="119"/>
      <c r="L11" s="119"/>
      <c r="M11" s="119"/>
      <c r="N11" s="119"/>
      <c r="O11" s="119"/>
      <c r="P11" s="120"/>
      <c r="Q11" s="120"/>
      <c r="R11" s="120"/>
      <c r="S11" s="120"/>
      <c r="T11" s="120"/>
      <c r="U11" s="120"/>
      <c r="V11" s="121"/>
      <c r="W11" s="121"/>
      <c r="X11" s="121"/>
      <c r="Y11" s="121"/>
      <c r="Z11" s="121"/>
      <c r="AA11" s="114"/>
      <c r="AB11" s="114"/>
      <c r="AC11" s="114"/>
      <c r="AD11" s="114"/>
      <c r="AE11" s="115"/>
      <c r="AF11" s="115"/>
      <c r="AG11" s="115"/>
      <c r="AH11" s="115"/>
      <c r="AI11" s="115"/>
      <c r="AJ11" s="115"/>
      <c r="AK11" s="36"/>
      <c r="AL11" s="114"/>
      <c r="AM11" s="114"/>
      <c r="AN11" s="114"/>
      <c r="AO11" s="114"/>
      <c r="AP11" s="115"/>
      <c r="AQ11" s="115"/>
      <c r="AR11" s="115"/>
      <c r="AS11" s="115"/>
      <c r="AT11" s="115"/>
      <c r="AU11" s="115"/>
      <c r="AV11" s="115"/>
      <c r="AW11" s="115"/>
      <c r="AX11" s="115"/>
      <c r="AY11" s="115"/>
      <c r="AZ11" s="115"/>
      <c r="BA11" s="115"/>
      <c r="BB11" s="115"/>
      <c r="BC11" s="115"/>
      <c r="BD11" s="115"/>
      <c r="BE11" s="115"/>
      <c r="BF11" s="115"/>
    </row>
    <row r="12" spans="1:58" ht="23.25">
      <c r="A12" s="35"/>
      <c r="B12" s="116"/>
      <c r="C12" s="117"/>
      <c r="D12" s="118"/>
      <c r="E12" s="119"/>
      <c r="F12" s="119"/>
      <c r="G12" s="119"/>
      <c r="H12" s="119"/>
      <c r="I12" s="119"/>
      <c r="J12" s="119"/>
      <c r="K12" s="119"/>
      <c r="L12" s="119"/>
      <c r="M12" s="119"/>
      <c r="N12" s="119"/>
      <c r="O12" s="119"/>
      <c r="P12" s="120"/>
      <c r="Q12" s="120"/>
      <c r="R12" s="120"/>
      <c r="S12" s="120"/>
      <c r="T12" s="120"/>
      <c r="U12" s="120"/>
      <c r="V12" s="121"/>
      <c r="W12" s="121"/>
      <c r="X12" s="121"/>
      <c r="Y12" s="121"/>
      <c r="Z12" s="121"/>
      <c r="AA12" s="114"/>
      <c r="AB12" s="114"/>
      <c r="AC12" s="114"/>
      <c r="AD12" s="114"/>
      <c r="AE12" s="115"/>
      <c r="AF12" s="115"/>
      <c r="AG12" s="115"/>
      <c r="AH12" s="115"/>
      <c r="AI12" s="115"/>
      <c r="AJ12" s="115"/>
      <c r="AK12" s="36"/>
      <c r="AL12" s="114"/>
      <c r="AM12" s="114"/>
      <c r="AN12" s="114"/>
      <c r="AO12" s="114"/>
      <c r="AP12" s="115"/>
      <c r="AQ12" s="115"/>
      <c r="AR12" s="115"/>
      <c r="AS12" s="115"/>
      <c r="AT12" s="115"/>
      <c r="AU12" s="115"/>
      <c r="AV12" s="115"/>
      <c r="AW12" s="115"/>
      <c r="AX12" s="115"/>
      <c r="AY12" s="115"/>
      <c r="AZ12" s="115"/>
      <c r="BA12" s="115"/>
      <c r="BB12" s="115"/>
      <c r="BC12" s="115"/>
      <c r="BD12" s="115"/>
      <c r="BE12" s="115"/>
      <c r="BF12" s="115"/>
    </row>
    <row r="13" spans="1:58" ht="23.25">
      <c r="A13" s="35"/>
      <c r="B13" s="116"/>
      <c r="C13" s="117"/>
      <c r="D13" s="118"/>
      <c r="E13" s="119"/>
      <c r="F13" s="119"/>
      <c r="G13" s="119"/>
      <c r="H13" s="119"/>
      <c r="I13" s="119"/>
      <c r="J13" s="119"/>
      <c r="K13" s="119"/>
      <c r="L13" s="119"/>
      <c r="M13" s="119"/>
      <c r="N13" s="119"/>
      <c r="O13" s="119"/>
      <c r="P13" s="120"/>
      <c r="Q13" s="120"/>
      <c r="R13" s="120"/>
      <c r="S13" s="120"/>
      <c r="T13" s="120"/>
      <c r="U13" s="120"/>
      <c r="V13" s="121"/>
      <c r="W13" s="121"/>
      <c r="X13" s="121"/>
      <c r="Y13" s="121"/>
      <c r="Z13" s="121"/>
      <c r="AA13" s="114"/>
      <c r="AB13" s="114"/>
      <c r="AC13" s="114"/>
      <c r="AD13" s="114"/>
      <c r="AE13" s="115"/>
      <c r="AF13" s="115"/>
      <c r="AG13" s="115"/>
      <c r="AH13" s="115"/>
      <c r="AI13" s="115"/>
      <c r="AJ13" s="115"/>
      <c r="AK13" s="36"/>
      <c r="AL13" s="114"/>
      <c r="AM13" s="114"/>
      <c r="AN13" s="114"/>
      <c r="AO13" s="114"/>
      <c r="AP13" s="115"/>
      <c r="AQ13" s="115"/>
      <c r="AR13" s="115"/>
      <c r="AS13" s="115"/>
      <c r="AT13" s="115"/>
      <c r="AU13" s="115"/>
      <c r="AV13" s="115"/>
      <c r="AW13" s="115"/>
      <c r="AX13" s="115"/>
      <c r="AY13" s="115"/>
      <c r="AZ13" s="115"/>
      <c r="BA13" s="115"/>
      <c r="BB13" s="115"/>
      <c r="BC13" s="115"/>
      <c r="BD13" s="115"/>
      <c r="BE13" s="115"/>
      <c r="BF13" s="115"/>
    </row>
    <row r="14" spans="1:58" ht="23.25">
      <c r="A14" s="35"/>
      <c r="B14" s="116"/>
      <c r="C14" s="117"/>
      <c r="D14" s="118"/>
      <c r="E14" s="119"/>
      <c r="F14" s="119"/>
      <c r="G14" s="119"/>
      <c r="H14" s="119"/>
      <c r="I14" s="119"/>
      <c r="J14" s="119"/>
      <c r="K14" s="119"/>
      <c r="L14" s="119"/>
      <c r="M14" s="119"/>
      <c r="N14" s="119"/>
      <c r="O14" s="119"/>
      <c r="P14" s="120"/>
      <c r="Q14" s="120"/>
      <c r="R14" s="120"/>
      <c r="S14" s="120"/>
      <c r="T14" s="120"/>
      <c r="U14" s="120"/>
      <c r="V14" s="121"/>
      <c r="W14" s="121"/>
      <c r="X14" s="121"/>
      <c r="Y14" s="121"/>
      <c r="Z14" s="121"/>
      <c r="AA14" s="114"/>
      <c r="AB14" s="114"/>
      <c r="AC14" s="114"/>
      <c r="AD14" s="114"/>
      <c r="AE14" s="115"/>
      <c r="AF14" s="115"/>
      <c r="AG14" s="115"/>
      <c r="AH14" s="115"/>
      <c r="AI14" s="115"/>
      <c r="AJ14" s="115"/>
      <c r="AK14" s="36"/>
      <c r="AL14" s="114"/>
      <c r="AM14" s="114"/>
      <c r="AN14" s="114"/>
      <c r="AO14" s="114"/>
      <c r="AP14" s="115"/>
      <c r="AQ14" s="115"/>
      <c r="AR14" s="115"/>
      <c r="AS14" s="115"/>
      <c r="AT14" s="115"/>
      <c r="AU14" s="115"/>
      <c r="AV14" s="115"/>
      <c r="AW14" s="115"/>
      <c r="AX14" s="115"/>
      <c r="AY14" s="115"/>
      <c r="AZ14" s="115"/>
      <c r="BA14" s="115"/>
      <c r="BB14" s="115"/>
      <c r="BC14" s="115"/>
      <c r="BD14" s="115"/>
      <c r="BE14" s="115"/>
      <c r="BF14" s="115"/>
    </row>
    <row r="15" spans="1:58" ht="23.25">
      <c r="A15" s="35"/>
      <c r="B15" s="116"/>
      <c r="C15" s="117"/>
      <c r="D15" s="118"/>
      <c r="E15" s="119"/>
      <c r="F15" s="119"/>
      <c r="G15" s="119"/>
      <c r="H15" s="119"/>
      <c r="I15" s="119"/>
      <c r="J15" s="119"/>
      <c r="K15" s="119"/>
      <c r="L15" s="119"/>
      <c r="M15" s="119"/>
      <c r="N15" s="119"/>
      <c r="O15" s="119"/>
      <c r="P15" s="120"/>
      <c r="Q15" s="120"/>
      <c r="R15" s="120"/>
      <c r="S15" s="120"/>
      <c r="T15" s="120"/>
      <c r="U15" s="120"/>
      <c r="V15" s="121"/>
      <c r="W15" s="121"/>
      <c r="X15" s="121"/>
      <c r="Y15" s="121"/>
      <c r="Z15" s="121"/>
      <c r="AA15" s="114"/>
      <c r="AB15" s="114"/>
      <c r="AC15" s="114"/>
      <c r="AD15" s="114"/>
      <c r="AE15" s="115"/>
      <c r="AF15" s="115"/>
      <c r="AG15" s="115"/>
      <c r="AH15" s="115"/>
      <c r="AI15" s="115"/>
      <c r="AJ15" s="115"/>
      <c r="AK15" s="36"/>
      <c r="AL15" s="114"/>
      <c r="AM15" s="114"/>
      <c r="AN15" s="114"/>
      <c r="AO15" s="114"/>
      <c r="AP15" s="115"/>
      <c r="AQ15" s="115"/>
      <c r="AR15" s="115"/>
      <c r="AS15" s="115"/>
      <c r="AT15" s="115"/>
      <c r="AU15" s="115"/>
      <c r="AV15" s="115"/>
      <c r="AW15" s="115"/>
      <c r="AX15" s="115"/>
      <c r="AY15" s="115"/>
      <c r="AZ15" s="115"/>
      <c r="BA15" s="115"/>
      <c r="BB15" s="115"/>
      <c r="BC15" s="115"/>
      <c r="BD15" s="115"/>
      <c r="BE15" s="115"/>
      <c r="BF15" s="115"/>
    </row>
    <row r="16" spans="1:58" ht="23.25">
      <c r="A16" s="35"/>
      <c r="B16" s="116"/>
      <c r="C16" s="117"/>
      <c r="D16" s="118"/>
      <c r="E16" s="119"/>
      <c r="F16" s="119"/>
      <c r="G16" s="119"/>
      <c r="H16" s="119"/>
      <c r="I16" s="119"/>
      <c r="J16" s="119"/>
      <c r="K16" s="119"/>
      <c r="L16" s="119"/>
      <c r="M16" s="119"/>
      <c r="N16" s="119"/>
      <c r="O16" s="119"/>
      <c r="P16" s="120"/>
      <c r="Q16" s="120"/>
      <c r="R16" s="120"/>
      <c r="S16" s="120"/>
      <c r="T16" s="120"/>
      <c r="U16" s="120"/>
      <c r="V16" s="121"/>
      <c r="W16" s="121"/>
      <c r="X16" s="121"/>
      <c r="Y16" s="121"/>
      <c r="Z16" s="121"/>
      <c r="AA16" s="114"/>
      <c r="AB16" s="114"/>
      <c r="AC16" s="114"/>
      <c r="AD16" s="114"/>
      <c r="AE16" s="115"/>
      <c r="AF16" s="115"/>
      <c r="AG16" s="115"/>
      <c r="AH16" s="115"/>
      <c r="AI16" s="115"/>
      <c r="AJ16" s="115"/>
      <c r="AK16" s="36"/>
      <c r="AL16" s="114"/>
      <c r="AM16" s="114"/>
      <c r="AN16" s="114"/>
      <c r="AO16" s="114"/>
      <c r="AP16" s="115"/>
      <c r="AQ16" s="115"/>
      <c r="AR16" s="115"/>
      <c r="AS16" s="115"/>
      <c r="AT16" s="115"/>
      <c r="AU16" s="115"/>
      <c r="AV16" s="115"/>
      <c r="AW16" s="115"/>
      <c r="AX16" s="115"/>
      <c r="AY16" s="115"/>
      <c r="AZ16" s="115"/>
      <c r="BA16" s="115"/>
      <c r="BB16" s="115"/>
      <c r="BC16" s="115"/>
      <c r="BD16" s="115"/>
      <c r="BE16" s="115"/>
      <c r="BF16" s="115"/>
    </row>
    <row r="17" spans="1:58" ht="23.25">
      <c r="A17" s="35"/>
      <c r="B17" s="116"/>
      <c r="C17" s="117"/>
      <c r="D17" s="118"/>
      <c r="E17" s="119"/>
      <c r="F17" s="119"/>
      <c r="G17" s="119"/>
      <c r="H17" s="119"/>
      <c r="I17" s="119"/>
      <c r="J17" s="119"/>
      <c r="K17" s="119"/>
      <c r="L17" s="119"/>
      <c r="M17" s="119"/>
      <c r="N17" s="119"/>
      <c r="O17" s="119"/>
      <c r="P17" s="120"/>
      <c r="Q17" s="120"/>
      <c r="R17" s="120"/>
      <c r="S17" s="120"/>
      <c r="T17" s="120"/>
      <c r="U17" s="120"/>
      <c r="V17" s="121"/>
      <c r="W17" s="121"/>
      <c r="X17" s="121"/>
      <c r="Y17" s="121"/>
      <c r="Z17" s="121"/>
      <c r="AA17" s="114"/>
      <c r="AB17" s="114"/>
      <c r="AC17" s="114"/>
      <c r="AD17" s="114"/>
      <c r="AE17" s="115"/>
      <c r="AF17" s="115"/>
      <c r="AG17" s="115"/>
      <c r="AH17" s="115"/>
      <c r="AI17" s="115"/>
      <c r="AJ17" s="115"/>
      <c r="AK17" s="36"/>
      <c r="AL17" s="114"/>
      <c r="AM17" s="114"/>
      <c r="AN17" s="114"/>
      <c r="AO17" s="114"/>
      <c r="AP17" s="115"/>
      <c r="AQ17" s="115"/>
      <c r="AR17" s="115"/>
      <c r="AS17" s="115"/>
      <c r="AT17" s="115"/>
      <c r="AU17" s="115"/>
      <c r="AV17" s="115"/>
      <c r="AW17" s="115"/>
      <c r="AX17" s="115"/>
      <c r="AY17" s="115"/>
      <c r="AZ17" s="115"/>
      <c r="BA17" s="115"/>
      <c r="BB17" s="115"/>
      <c r="BC17" s="115"/>
      <c r="BD17" s="115"/>
      <c r="BE17" s="115"/>
      <c r="BF17" s="115"/>
    </row>
    <row r="18" spans="1:58" ht="18" customHeight="1">
      <c r="A18" s="35"/>
      <c r="B18" s="105" t="s">
        <v>71</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7"/>
      <c r="AA18" s="111">
        <f>SUM(AA8:AD17)</f>
        <v>0</v>
      </c>
      <c r="AB18" s="111"/>
      <c r="AC18" s="111"/>
      <c r="AD18" s="111"/>
      <c r="AE18" s="112"/>
      <c r="AF18" s="112"/>
      <c r="AG18" s="112"/>
      <c r="AH18" s="112"/>
      <c r="AI18" s="112"/>
      <c r="AJ18" s="112"/>
      <c r="AK18" s="37"/>
      <c r="AL18" s="111">
        <f>SUM(AL8:AO17)</f>
        <v>0</v>
      </c>
      <c r="AM18" s="111"/>
      <c r="AN18" s="111"/>
      <c r="AO18" s="111"/>
      <c r="AP18" s="113"/>
      <c r="AQ18" s="113"/>
      <c r="AR18" s="113"/>
      <c r="AS18" s="113"/>
      <c r="AT18" s="113"/>
      <c r="AU18" s="113"/>
      <c r="AV18" s="113"/>
      <c r="AW18" s="113"/>
      <c r="AX18" s="113"/>
      <c r="AY18" s="113"/>
      <c r="AZ18" s="113"/>
      <c r="BA18" s="113"/>
      <c r="BB18" s="113"/>
      <c r="BC18" s="113"/>
      <c r="BD18" s="113"/>
      <c r="BE18" s="113"/>
      <c r="BF18" s="113"/>
    </row>
    <row r="19" spans="1:58" ht="18" customHeight="1">
      <c r="A19" s="35"/>
      <c r="B19" s="108"/>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10"/>
      <c r="AA19" s="111"/>
      <c r="AB19" s="111"/>
      <c r="AC19" s="111"/>
      <c r="AD19" s="111"/>
      <c r="AE19" s="112"/>
      <c r="AF19" s="112"/>
      <c r="AG19" s="112"/>
      <c r="AH19" s="112"/>
      <c r="AI19" s="112"/>
      <c r="AJ19" s="112"/>
      <c r="AK19" s="37"/>
      <c r="AL19" s="111"/>
      <c r="AM19" s="111"/>
      <c r="AN19" s="111"/>
      <c r="AO19" s="111"/>
      <c r="AP19" s="113"/>
      <c r="AQ19" s="113"/>
      <c r="AR19" s="113"/>
      <c r="AS19" s="113"/>
      <c r="AT19" s="113"/>
      <c r="AU19" s="113"/>
      <c r="AV19" s="113"/>
      <c r="AW19" s="113"/>
      <c r="AX19" s="113"/>
      <c r="AY19" s="113"/>
      <c r="AZ19" s="113"/>
      <c r="BA19" s="113"/>
      <c r="BB19" s="113"/>
      <c r="BC19" s="113"/>
      <c r="BD19" s="113"/>
      <c r="BE19" s="113"/>
      <c r="BF19" s="113"/>
    </row>
    <row r="20" spans="1:58" ht="18" customHeight="1">
      <c r="A20" s="38" t="s">
        <v>13</v>
      </c>
      <c r="B20" s="128" t="s">
        <v>72</v>
      </c>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row>
    <row r="21" spans="1:58" ht="18" customHeight="1">
      <c r="A21" s="3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row>
    <row r="22" spans="1:58" ht="23.25" customHeight="1">
      <c r="A22" s="39" t="s">
        <v>73</v>
      </c>
      <c r="B22" s="128" t="s">
        <v>74</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row>
    <row r="24" spans="1:58" ht="23.25">
      <c r="A24" s="23"/>
      <c r="B24" s="24" t="s">
        <v>105</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row>
    <row r="25" spans="1:58" ht="23.25">
      <c r="A25" s="26"/>
      <c r="B25" s="27"/>
      <c r="C25" s="27"/>
      <c r="D25" s="27"/>
      <c r="E25" s="28"/>
      <c r="F25" s="28"/>
      <c r="G25" s="28"/>
      <c r="H25" s="28"/>
      <c r="I25" s="28"/>
      <c r="J25" s="28"/>
      <c r="K25" s="28"/>
      <c r="L25" s="28"/>
      <c r="M25" s="28"/>
      <c r="N25" s="28"/>
      <c r="O25" s="28"/>
      <c r="P25" s="28"/>
      <c r="Q25" s="28"/>
      <c r="R25" s="28"/>
      <c r="S25" s="28"/>
      <c r="T25" s="28"/>
      <c r="U25" s="28"/>
      <c r="V25" s="28"/>
      <c r="W25" s="28"/>
      <c r="X25" s="28"/>
      <c r="Y25" s="28"/>
      <c r="Z25" s="29"/>
      <c r="AA25" s="29"/>
      <c r="AB25" s="29"/>
      <c r="AC25" s="29"/>
      <c r="AD25" s="30"/>
      <c r="AE25" s="30"/>
      <c r="AF25" s="30"/>
      <c r="AG25" s="30"/>
      <c r="AH25" s="31"/>
      <c r="AI25" s="31"/>
      <c r="AJ25" s="31"/>
      <c r="AK25" s="31"/>
      <c r="AL25" s="31"/>
      <c r="AM25" s="32"/>
      <c r="AN25" s="32"/>
      <c r="AO25" s="32"/>
      <c r="AP25" s="32"/>
      <c r="AQ25" s="32"/>
      <c r="AR25" s="32"/>
      <c r="AS25" s="32"/>
      <c r="AT25" s="32"/>
      <c r="AU25" s="32"/>
      <c r="AV25" s="32"/>
      <c r="AW25" s="26"/>
      <c r="AX25" s="29"/>
      <c r="AY25" s="29"/>
      <c r="AZ25" s="29"/>
      <c r="BA25" s="29"/>
      <c r="BB25" s="29"/>
      <c r="BC25" s="32"/>
      <c r="BD25" s="32"/>
      <c r="BE25" s="32"/>
      <c r="BF25" s="32"/>
    </row>
    <row r="26" spans="1:58" ht="18.75">
      <c r="A26" s="33"/>
      <c r="B26" s="129" t="s">
        <v>60</v>
      </c>
      <c r="C26" s="130"/>
      <c r="D26" s="131"/>
      <c r="E26" s="129" t="s">
        <v>60</v>
      </c>
      <c r="F26" s="130"/>
      <c r="G26" s="130"/>
      <c r="H26" s="130"/>
      <c r="I26" s="130"/>
      <c r="J26" s="130"/>
      <c r="K26" s="130"/>
      <c r="L26" s="130"/>
      <c r="M26" s="130"/>
      <c r="N26" s="130"/>
      <c r="O26" s="131"/>
      <c r="P26" s="129" t="s">
        <v>61</v>
      </c>
      <c r="Q26" s="130"/>
      <c r="R26" s="131"/>
      <c r="S26" s="129" t="s">
        <v>62</v>
      </c>
      <c r="T26" s="130"/>
      <c r="U26" s="131"/>
      <c r="V26" s="129" t="s">
        <v>63</v>
      </c>
      <c r="W26" s="130"/>
      <c r="X26" s="131"/>
      <c r="Y26" s="138" t="s">
        <v>64</v>
      </c>
      <c r="Z26" s="138"/>
      <c r="AA26" s="139" t="s">
        <v>65</v>
      </c>
      <c r="AB26" s="140"/>
      <c r="AC26" s="140"/>
      <c r="AD26" s="141"/>
      <c r="AE26" s="148" t="s">
        <v>66</v>
      </c>
      <c r="AF26" s="148"/>
      <c r="AG26" s="148"/>
      <c r="AH26" s="148"/>
      <c r="AI26" s="148"/>
      <c r="AJ26" s="148"/>
      <c r="AK26" s="34"/>
      <c r="AL26" s="139" t="s">
        <v>106</v>
      </c>
      <c r="AM26" s="140"/>
      <c r="AN26" s="140"/>
      <c r="AO26" s="141"/>
      <c r="AP26" s="148" t="s">
        <v>68</v>
      </c>
      <c r="AQ26" s="148"/>
      <c r="AR26" s="148"/>
      <c r="AS26" s="148"/>
      <c r="AT26" s="148"/>
      <c r="AU26" s="148"/>
      <c r="AV26" s="148"/>
      <c r="AW26" s="148"/>
      <c r="AX26" s="148"/>
      <c r="AY26" s="148"/>
      <c r="AZ26" s="148"/>
      <c r="BA26" s="148"/>
      <c r="BB26" s="148"/>
      <c r="BC26" s="148"/>
      <c r="BD26" s="148"/>
      <c r="BE26" s="148"/>
      <c r="BF26" s="148"/>
    </row>
    <row r="27" spans="1:58" ht="18.75">
      <c r="A27" s="33"/>
      <c r="B27" s="132"/>
      <c r="C27" s="133"/>
      <c r="D27" s="134"/>
      <c r="E27" s="132"/>
      <c r="F27" s="133"/>
      <c r="G27" s="133"/>
      <c r="H27" s="133"/>
      <c r="I27" s="133"/>
      <c r="J27" s="133"/>
      <c r="K27" s="133"/>
      <c r="L27" s="133"/>
      <c r="M27" s="133"/>
      <c r="N27" s="133"/>
      <c r="O27" s="134"/>
      <c r="P27" s="132"/>
      <c r="Q27" s="133"/>
      <c r="R27" s="134"/>
      <c r="S27" s="132"/>
      <c r="T27" s="133"/>
      <c r="U27" s="134"/>
      <c r="V27" s="132"/>
      <c r="W27" s="133"/>
      <c r="X27" s="134"/>
      <c r="Y27" s="138"/>
      <c r="Z27" s="138"/>
      <c r="AA27" s="142"/>
      <c r="AB27" s="143"/>
      <c r="AC27" s="143"/>
      <c r="AD27" s="144"/>
      <c r="AE27" s="148"/>
      <c r="AF27" s="148"/>
      <c r="AG27" s="148"/>
      <c r="AH27" s="148"/>
      <c r="AI27" s="148"/>
      <c r="AJ27" s="148"/>
      <c r="AK27" s="34"/>
      <c r="AL27" s="142"/>
      <c r="AM27" s="143"/>
      <c r="AN27" s="143"/>
      <c r="AO27" s="144"/>
      <c r="AP27" s="148"/>
      <c r="AQ27" s="148"/>
      <c r="AR27" s="148"/>
      <c r="AS27" s="148"/>
      <c r="AT27" s="148"/>
      <c r="AU27" s="148"/>
      <c r="AV27" s="148"/>
      <c r="AW27" s="148"/>
      <c r="AX27" s="148"/>
      <c r="AY27" s="148"/>
      <c r="AZ27" s="148"/>
      <c r="BA27" s="148"/>
      <c r="BB27" s="148"/>
      <c r="BC27" s="148"/>
      <c r="BD27" s="148"/>
      <c r="BE27" s="148"/>
      <c r="BF27" s="148"/>
    </row>
    <row r="28" spans="1:58" ht="18.75">
      <c r="A28" s="33"/>
      <c r="B28" s="132"/>
      <c r="C28" s="133"/>
      <c r="D28" s="134"/>
      <c r="E28" s="132"/>
      <c r="F28" s="133"/>
      <c r="G28" s="133"/>
      <c r="H28" s="133"/>
      <c r="I28" s="133"/>
      <c r="J28" s="133"/>
      <c r="K28" s="133"/>
      <c r="L28" s="133"/>
      <c r="M28" s="133"/>
      <c r="N28" s="133"/>
      <c r="O28" s="134"/>
      <c r="P28" s="132"/>
      <c r="Q28" s="133"/>
      <c r="R28" s="134"/>
      <c r="S28" s="132"/>
      <c r="T28" s="133"/>
      <c r="U28" s="134"/>
      <c r="V28" s="132"/>
      <c r="W28" s="133"/>
      <c r="X28" s="134"/>
      <c r="Y28" s="138"/>
      <c r="Z28" s="138"/>
      <c r="AA28" s="142"/>
      <c r="AB28" s="143"/>
      <c r="AC28" s="143"/>
      <c r="AD28" s="144"/>
      <c r="AE28" s="148"/>
      <c r="AF28" s="148"/>
      <c r="AG28" s="148"/>
      <c r="AH28" s="148"/>
      <c r="AI28" s="148"/>
      <c r="AJ28" s="148"/>
      <c r="AK28" s="34"/>
      <c r="AL28" s="142"/>
      <c r="AM28" s="143"/>
      <c r="AN28" s="143"/>
      <c r="AO28" s="144"/>
      <c r="AP28" s="148"/>
      <c r="AQ28" s="148"/>
      <c r="AR28" s="148"/>
      <c r="AS28" s="148"/>
      <c r="AT28" s="148"/>
      <c r="AU28" s="148"/>
      <c r="AV28" s="148"/>
      <c r="AW28" s="148"/>
      <c r="AX28" s="148"/>
      <c r="AY28" s="148"/>
      <c r="AZ28" s="148"/>
      <c r="BA28" s="148"/>
      <c r="BB28" s="148"/>
      <c r="BC28" s="148"/>
      <c r="BD28" s="148"/>
      <c r="BE28" s="148"/>
      <c r="BF28" s="148"/>
    </row>
    <row r="29" spans="1:58" ht="18.75">
      <c r="A29" s="33"/>
      <c r="B29" s="135"/>
      <c r="C29" s="136"/>
      <c r="D29" s="137"/>
      <c r="E29" s="135"/>
      <c r="F29" s="136"/>
      <c r="G29" s="136"/>
      <c r="H29" s="136"/>
      <c r="I29" s="136"/>
      <c r="J29" s="136"/>
      <c r="K29" s="136"/>
      <c r="L29" s="136"/>
      <c r="M29" s="136"/>
      <c r="N29" s="136"/>
      <c r="O29" s="137"/>
      <c r="P29" s="135"/>
      <c r="Q29" s="136"/>
      <c r="R29" s="137"/>
      <c r="S29" s="135"/>
      <c r="T29" s="136"/>
      <c r="U29" s="137"/>
      <c r="V29" s="135"/>
      <c r="W29" s="136"/>
      <c r="X29" s="137"/>
      <c r="Y29" s="138"/>
      <c r="Z29" s="138"/>
      <c r="AA29" s="145"/>
      <c r="AB29" s="146"/>
      <c r="AC29" s="146"/>
      <c r="AD29" s="147"/>
      <c r="AE29" s="148"/>
      <c r="AF29" s="148"/>
      <c r="AG29" s="148"/>
      <c r="AH29" s="148"/>
      <c r="AI29" s="148"/>
      <c r="AJ29" s="148"/>
      <c r="AK29" s="34"/>
      <c r="AL29" s="145"/>
      <c r="AM29" s="146"/>
      <c r="AN29" s="146"/>
      <c r="AO29" s="147"/>
      <c r="AP29" s="148"/>
      <c r="AQ29" s="148"/>
      <c r="AR29" s="148"/>
      <c r="AS29" s="148"/>
      <c r="AT29" s="148"/>
      <c r="AU29" s="148"/>
      <c r="AV29" s="148"/>
      <c r="AW29" s="148"/>
      <c r="AX29" s="148"/>
      <c r="AY29" s="148"/>
      <c r="AZ29" s="148"/>
      <c r="BA29" s="148"/>
      <c r="BB29" s="148"/>
      <c r="BC29" s="148"/>
      <c r="BD29" s="148"/>
      <c r="BE29" s="148"/>
      <c r="BF29" s="148"/>
    </row>
    <row r="30" spans="1:58" ht="23.25">
      <c r="A30" s="35"/>
      <c r="B30" s="116"/>
      <c r="C30" s="117"/>
      <c r="D30" s="118"/>
      <c r="E30" s="125"/>
      <c r="F30" s="126"/>
      <c r="G30" s="126"/>
      <c r="H30" s="126"/>
      <c r="I30" s="126"/>
      <c r="J30" s="126"/>
      <c r="K30" s="126"/>
      <c r="L30" s="126"/>
      <c r="M30" s="126"/>
      <c r="N30" s="126"/>
      <c r="O30" s="127"/>
      <c r="P30" s="120"/>
      <c r="Q30" s="120"/>
      <c r="R30" s="120"/>
      <c r="S30" s="120"/>
      <c r="T30" s="120"/>
      <c r="U30" s="120"/>
      <c r="V30" s="121"/>
      <c r="W30" s="121"/>
      <c r="X30" s="121"/>
      <c r="Y30" s="121"/>
      <c r="Z30" s="121"/>
      <c r="AA30" s="114"/>
      <c r="AB30" s="114"/>
      <c r="AC30" s="114"/>
      <c r="AD30" s="114"/>
      <c r="AE30" s="122"/>
      <c r="AF30" s="123"/>
      <c r="AG30" s="123"/>
      <c r="AH30" s="123"/>
      <c r="AI30" s="123"/>
      <c r="AJ30" s="124"/>
      <c r="AK30" s="36"/>
      <c r="AL30" s="114"/>
      <c r="AM30" s="114"/>
      <c r="AN30" s="114"/>
      <c r="AO30" s="114"/>
      <c r="AP30" s="115"/>
      <c r="AQ30" s="115"/>
      <c r="AR30" s="115"/>
      <c r="AS30" s="115"/>
      <c r="AT30" s="115"/>
      <c r="AU30" s="115"/>
      <c r="AV30" s="115"/>
      <c r="AW30" s="115"/>
      <c r="AX30" s="115"/>
      <c r="AY30" s="115"/>
      <c r="AZ30" s="115"/>
      <c r="BA30" s="115"/>
      <c r="BB30" s="115"/>
      <c r="BC30" s="115"/>
      <c r="BD30" s="115"/>
      <c r="BE30" s="115"/>
      <c r="BF30" s="115"/>
    </row>
    <row r="31" spans="1:58" ht="23.25">
      <c r="A31" s="35"/>
      <c r="B31" s="116"/>
      <c r="C31" s="117"/>
      <c r="D31" s="118"/>
      <c r="E31" s="119"/>
      <c r="F31" s="119"/>
      <c r="G31" s="119"/>
      <c r="H31" s="119"/>
      <c r="I31" s="119"/>
      <c r="J31" s="119"/>
      <c r="K31" s="119"/>
      <c r="L31" s="119"/>
      <c r="M31" s="119"/>
      <c r="N31" s="119"/>
      <c r="O31" s="119"/>
      <c r="P31" s="120"/>
      <c r="Q31" s="120"/>
      <c r="R31" s="120"/>
      <c r="S31" s="120"/>
      <c r="T31" s="120"/>
      <c r="U31" s="120"/>
      <c r="V31" s="121"/>
      <c r="W31" s="121"/>
      <c r="X31" s="121"/>
      <c r="Y31" s="121"/>
      <c r="Z31" s="121"/>
      <c r="AA31" s="114"/>
      <c r="AB31" s="114"/>
      <c r="AC31" s="114"/>
      <c r="AD31" s="114"/>
      <c r="AE31" s="115"/>
      <c r="AF31" s="115"/>
      <c r="AG31" s="115"/>
      <c r="AH31" s="115"/>
      <c r="AI31" s="115"/>
      <c r="AJ31" s="115"/>
      <c r="AK31" s="36"/>
      <c r="AL31" s="114"/>
      <c r="AM31" s="114"/>
      <c r="AN31" s="114"/>
      <c r="AO31" s="114"/>
      <c r="AP31" s="115"/>
      <c r="AQ31" s="115"/>
      <c r="AR31" s="115"/>
      <c r="AS31" s="115"/>
      <c r="AT31" s="115"/>
      <c r="AU31" s="115"/>
      <c r="AV31" s="115"/>
      <c r="AW31" s="115"/>
      <c r="AX31" s="115"/>
      <c r="AY31" s="115"/>
      <c r="AZ31" s="115"/>
      <c r="BA31" s="115"/>
      <c r="BB31" s="115"/>
      <c r="BC31" s="115"/>
      <c r="BD31" s="115"/>
      <c r="BE31" s="115"/>
      <c r="BF31" s="115"/>
    </row>
    <row r="32" spans="1:58" ht="23.25">
      <c r="A32" s="35"/>
      <c r="B32" s="116"/>
      <c r="C32" s="117"/>
      <c r="D32" s="118"/>
      <c r="E32" s="119"/>
      <c r="F32" s="119"/>
      <c r="G32" s="119"/>
      <c r="H32" s="119"/>
      <c r="I32" s="119"/>
      <c r="J32" s="119"/>
      <c r="K32" s="119"/>
      <c r="L32" s="119"/>
      <c r="M32" s="119"/>
      <c r="N32" s="119"/>
      <c r="O32" s="119"/>
      <c r="P32" s="120"/>
      <c r="Q32" s="120"/>
      <c r="R32" s="120"/>
      <c r="S32" s="120"/>
      <c r="T32" s="120"/>
      <c r="U32" s="120"/>
      <c r="V32" s="121"/>
      <c r="W32" s="121"/>
      <c r="X32" s="121"/>
      <c r="Y32" s="121"/>
      <c r="Z32" s="121"/>
      <c r="AA32" s="114"/>
      <c r="AB32" s="114"/>
      <c r="AC32" s="114"/>
      <c r="AD32" s="114"/>
      <c r="AE32" s="115"/>
      <c r="AF32" s="115"/>
      <c r="AG32" s="115"/>
      <c r="AH32" s="115"/>
      <c r="AI32" s="115"/>
      <c r="AJ32" s="115"/>
      <c r="AK32" s="36"/>
      <c r="AL32" s="114"/>
      <c r="AM32" s="114"/>
      <c r="AN32" s="114"/>
      <c r="AO32" s="114"/>
      <c r="AP32" s="115"/>
      <c r="AQ32" s="115"/>
      <c r="AR32" s="115"/>
      <c r="AS32" s="115"/>
      <c r="AT32" s="115"/>
      <c r="AU32" s="115"/>
      <c r="AV32" s="115"/>
      <c r="AW32" s="115"/>
      <c r="AX32" s="115"/>
      <c r="AY32" s="115"/>
      <c r="AZ32" s="115"/>
      <c r="BA32" s="115"/>
      <c r="BB32" s="115"/>
      <c r="BC32" s="115"/>
      <c r="BD32" s="115"/>
      <c r="BE32" s="115"/>
      <c r="BF32" s="115"/>
    </row>
    <row r="33" spans="1:58" ht="23.25">
      <c r="A33" s="35"/>
      <c r="B33" s="116"/>
      <c r="C33" s="117"/>
      <c r="D33" s="118"/>
      <c r="E33" s="119"/>
      <c r="F33" s="119"/>
      <c r="G33" s="119"/>
      <c r="H33" s="119"/>
      <c r="I33" s="119"/>
      <c r="J33" s="119"/>
      <c r="K33" s="119"/>
      <c r="L33" s="119"/>
      <c r="M33" s="119"/>
      <c r="N33" s="119"/>
      <c r="O33" s="119"/>
      <c r="P33" s="120"/>
      <c r="Q33" s="120"/>
      <c r="R33" s="120"/>
      <c r="S33" s="120"/>
      <c r="T33" s="120"/>
      <c r="U33" s="120"/>
      <c r="V33" s="121"/>
      <c r="W33" s="121"/>
      <c r="X33" s="121"/>
      <c r="Y33" s="121"/>
      <c r="Z33" s="121"/>
      <c r="AA33" s="114"/>
      <c r="AB33" s="114"/>
      <c r="AC33" s="114"/>
      <c r="AD33" s="114"/>
      <c r="AE33" s="115"/>
      <c r="AF33" s="115"/>
      <c r="AG33" s="115"/>
      <c r="AH33" s="115"/>
      <c r="AI33" s="115"/>
      <c r="AJ33" s="115"/>
      <c r="AK33" s="36"/>
      <c r="AL33" s="114"/>
      <c r="AM33" s="114"/>
      <c r="AN33" s="114"/>
      <c r="AO33" s="114"/>
      <c r="AP33" s="115"/>
      <c r="AQ33" s="115"/>
      <c r="AR33" s="115"/>
      <c r="AS33" s="115"/>
      <c r="AT33" s="115"/>
      <c r="AU33" s="115"/>
      <c r="AV33" s="115"/>
      <c r="AW33" s="115"/>
      <c r="AX33" s="115"/>
      <c r="AY33" s="115"/>
      <c r="AZ33" s="115"/>
      <c r="BA33" s="115"/>
      <c r="BB33" s="115"/>
      <c r="BC33" s="115"/>
      <c r="BD33" s="115"/>
      <c r="BE33" s="115"/>
      <c r="BF33" s="115"/>
    </row>
    <row r="34" spans="1:58" ht="23.25">
      <c r="A34" s="35"/>
      <c r="B34" s="116"/>
      <c r="C34" s="117"/>
      <c r="D34" s="118"/>
      <c r="E34" s="119"/>
      <c r="F34" s="119"/>
      <c r="G34" s="119"/>
      <c r="H34" s="119"/>
      <c r="I34" s="119"/>
      <c r="J34" s="119"/>
      <c r="K34" s="119"/>
      <c r="L34" s="119"/>
      <c r="M34" s="119"/>
      <c r="N34" s="119"/>
      <c r="O34" s="119"/>
      <c r="P34" s="120"/>
      <c r="Q34" s="120"/>
      <c r="R34" s="120"/>
      <c r="S34" s="120"/>
      <c r="T34" s="120"/>
      <c r="U34" s="120"/>
      <c r="V34" s="121"/>
      <c r="W34" s="121"/>
      <c r="X34" s="121"/>
      <c r="Y34" s="121"/>
      <c r="Z34" s="121"/>
      <c r="AA34" s="114"/>
      <c r="AB34" s="114"/>
      <c r="AC34" s="114"/>
      <c r="AD34" s="114"/>
      <c r="AE34" s="115"/>
      <c r="AF34" s="115"/>
      <c r="AG34" s="115"/>
      <c r="AH34" s="115"/>
      <c r="AI34" s="115"/>
      <c r="AJ34" s="115"/>
      <c r="AK34" s="36"/>
      <c r="AL34" s="114"/>
      <c r="AM34" s="114"/>
      <c r="AN34" s="114"/>
      <c r="AO34" s="114"/>
      <c r="AP34" s="115"/>
      <c r="AQ34" s="115"/>
      <c r="AR34" s="115"/>
      <c r="AS34" s="115"/>
      <c r="AT34" s="115"/>
      <c r="AU34" s="115"/>
      <c r="AV34" s="115"/>
      <c r="AW34" s="115"/>
      <c r="AX34" s="115"/>
      <c r="AY34" s="115"/>
      <c r="AZ34" s="115"/>
      <c r="BA34" s="115"/>
      <c r="BB34" s="115"/>
      <c r="BC34" s="115"/>
      <c r="BD34" s="115"/>
      <c r="BE34" s="115"/>
      <c r="BF34" s="115"/>
    </row>
    <row r="35" spans="1:58" ht="23.25">
      <c r="A35" s="35"/>
      <c r="B35" s="116"/>
      <c r="C35" s="117"/>
      <c r="D35" s="118"/>
      <c r="E35" s="119"/>
      <c r="F35" s="119"/>
      <c r="G35" s="119"/>
      <c r="H35" s="119"/>
      <c r="I35" s="119"/>
      <c r="J35" s="119"/>
      <c r="K35" s="119"/>
      <c r="L35" s="119"/>
      <c r="M35" s="119"/>
      <c r="N35" s="119"/>
      <c r="O35" s="119"/>
      <c r="P35" s="120"/>
      <c r="Q35" s="120"/>
      <c r="R35" s="120"/>
      <c r="S35" s="120"/>
      <c r="T35" s="120"/>
      <c r="U35" s="120"/>
      <c r="V35" s="121"/>
      <c r="W35" s="121"/>
      <c r="X35" s="121"/>
      <c r="Y35" s="121"/>
      <c r="Z35" s="121"/>
      <c r="AA35" s="114"/>
      <c r="AB35" s="114"/>
      <c r="AC35" s="114"/>
      <c r="AD35" s="114"/>
      <c r="AE35" s="115"/>
      <c r="AF35" s="115"/>
      <c r="AG35" s="115"/>
      <c r="AH35" s="115"/>
      <c r="AI35" s="115"/>
      <c r="AJ35" s="115"/>
      <c r="AK35" s="36"/>
      <c r="AL35" s="114"/>
      <c r="AM35" s="114"/>
      <c r="AN35" s="114"/>
      <c r="AO35" s="114"/>
      <c r="AP35" s="115"/>
      <c r="AQ35" s="115"/>
      <c r="AR35" s="115"/>
      <c r="AS35" s="115"/>
      <c r="AT35" s="115"/>
      <c r="AU35" s="115"/>
      <c r="AV35" s="115"/>
      <c r="AW35" s="115"/>
      <c r="AX35" s="115"/>
      <c r="AY35" s="115"/>
      <c r="AZ35" s="115"/>
      <c r="BA35" s="115"/>
      <c r="BB35" s="115"/>
      <c r="BC35" s="115"/>
      <c r="BD35" s="115"/>
      <c r="BE35" s="115"/>
      <c r="BF35" s="115"/>
    </row>
    <row r="36" spans="1:58" ht="23.25">
      <c r="A36" s="35"/>
      <c r="B36" s="116"/>
      <c r="C36" s="117"/>
      <c r="D36" s="118"/>
      <c r="E36" s="119"/>
      <c r="F36" s="119"/>
      <c r="G36" s="119"/>
      <c r="H36" s="119"/>
      <c r="I36" s="119"/>
      <c r="J36" s="119"/>
      <c r="K36" s="119"/>
      <c r="L36" s="119"/>
      <c r="M36" s="119"/>
      <c r="N36" s="119"/>
      <c r="O36" s="119"/>
      <c r="P36" s="120"/>
      <c r="Q36" s="120"/>
      <c r="R36" s="120"/>
      <c r="S36" s="120"/>
      <c r="T36" s="120"/>
      <c r="U36" s="120"/>
      <c r="V36" s="121"/>
      <c r="W36" s="121"/>
      <c r="X36" s="121"/>
      <c r="Y36" s="121"/>
      <c r="Z36" s="121"/>
      <c r="AA36" s="114"/>
      <c r="AB36" s="114"/>
      <c r="AC36" s="114"/>
      <c r="AD36" s="114"/>
      <c r="AE36" s="115"/>
      <c r="AF36" s="115"/>
      <c r="AG36" s="115"/>
      <c r="AH36" s="115"/>
      <c r="AI36" s="115"/>
      <c r="AJ36" s="115"/>
      <c r="AK36" s="36"/>
      <c r="AL36" s="114"/>
      <c r="AM36" s="114"/>
      <c r="AN36" s="114"/>
      <c r="AO36" s="114"/>
      <c r="AP36" s="115"/>
      <c r="AQ36" s="115"/>
      <c r="AR36" s="115"/>
      <c r="AS36" s="115"/>
      <c r="AT36" s="115"/>
      <c r="AU36" s="115"/>
      <c r="AV36" s="115"/>
      <c r="AW36" s="115"/>
      <c r="AX36" s="115"/>
      <c r="AY36" s="115"/>
      <c r="AZ36" s="115"/>
      <c r="BA36" s="115"/>
      <c r="BB36" s="115"/>
      <c r="BC36" s="115"/>
      <c r="BD36" s="115"/>
      <c r="BE36" s="115"/>
      <c r="BF36" s="115"/>
    </row>
    <row r="37" spans="1:58" ht="23.25">
      <c r="A37" s="35"/>
      <c r="B37" s="116"/>
      <c r="C37" s="117"/>
      <c r="D37" s="118"/>
      <c r="E37" s="119"/>
      <c r="F37" s="119"/>
      <c r="G37" s="119"/>
      <c r="H37" s="119"/>
      <c r="I37" s="119"/>
      <c r="J37" s="119"/>
      <c r="K37" s="119"/>
      <c r="L37" s="119"/>
      <c r="M37" s="119"/>
      <c r="N37" s="119"/>
      <c r="O37" s="119"/>
      <c r="P37" s="120"/>
      <c r="Q37" s="120"/>
      <c r="R37" s="120"/>
      <c r="S37" s="120"/>
      <c r="T37" s="120"/>
      <c r="U37" s="120"/>
      <c r="V37" s="121"/>
      <c r="W37" s="121"/>
      <c r="X37" s="121"/>
      <c r="Y37" s="121"/>
      <c r="Z37" s="121"/>
      <c r="AA37" s="114"/>
      <c r="AB37" s="114"/>
      <c r="AC37" s="114"/>
      <c r="AD37" s="114"/>
      <c r="AE37" s="115"/>
      <c r="AF37" s="115"/>
      <c r="AG37" s="115"/>
      <c r="AH37" s="115"/>
      <c r="AI37" s="115"/>
      <c r="AJ37" s="115"/>
      <c r="AK37" s="36"/>
      <c r="AL37" s="114"/>
      <c r="AM37" s="114"/>
      <c r="AN37" s="114"/>
      <c r="AO37" s="114"/>
      <c r="AP37" s="115"/>
      <c r="AQ37" s="115"/>
      <c r="AR37" s="115"/>
      <c r="AS37" s="115"/>
      <c r="AT37" s="115"/>
      <c r="AU37" s="115"/>
      <c r="AV37" s="115"/>
      <c r="AW37" s="115"/>
      <c r="AX37" s="115"/>
      <c r="AY37" s="115"/>
      <c r="AZ37" s="115"/>
      <c r="BA37" s="115"/>
      <c r="BB37" s="115"/>
      <c r="BC37" s="115"/>
      <c r="BD37" s="115"/>
      <c r="BE37" s="115"/>
      <c r="BF37" s="115"/>
    </row>
    <row r="38" spans="1:58" ht="23.25">
      <c r="A38" s="35"/>
      <c r="B38" s="116"/>
      <c r="C38" s="117"/>
      <c r="D38" s="118"/>
      <c r="E38" s="119"/>
      <c r="F38" s="119"/>
      <c r="G38" s="119"/>
      <c r="H38" s="119"/>
      <c r="I38" s="119"/>
      <c r="J38" s="119"/>
      <c r="K38" s="119"/>
      <c r="L38" s="119"/>
      <c r="M38" s="119"/>
      <c r="N38" s="119"/>
      <c r="O38" s="119"/>
      <c r="P38" s="120"/>
      <c r="Q38" s="120"/>
      <c r="R38" s="120"/>
      <c r="S38" s="120"/>
      <c r="T38" s="120"/>
      <c r="U38" s="120"/>
      <c r="V38" s="121"/>
      <c r="W38" s="121"/>
      <c r="X38" s="121"/>
      <c r="Y38" s="121"/>
      <c r="Z38" s="121"/>
      <c r="AA38" s="114"/>
      <c r="AB38" s="114"/>
      <c r="AC38" s="114"/>
      <c r="AD38" s="114"/>
      <c r="AE38" s="115"/>
      <c r="AF38" s="115"/>
      <c r="AG38" s="115"/>
      <c r="AH38" s="115"/>
      <c r="AI38" s="115"/>
      <c r="AJ38" s="115"/>
      <c r="AK38" s="36"/>
      <c r="AL38" s="114"/>
      <c r="AM38" s="114"/>
      <c r="AN38" s="114"/>
      <c r="AO38" s="114"/>
      <c r="AP38" s="115"/>
      <c r="AQ38" s="115"/>
      <c r="AR38" s="115"/>
      <c r="AS38" s="115"/>
      <c r="AT38" s="115"/>
      <c r="AU38" s="115"/>
      <c r="AV38" s="115"/>
      <c r="AW38" s="115"/>
      <c r="AX38" s="115"/>
      <c r="AY38" s="115"/>
      <c r="AZ38" s="115"/>
      <c r="BA38" s="115"/>
      <c r="BB38" s="115"/>
      <c r="BC38" s="115"/>
      <c r="BD38" s="115"/>
      <c r="BE38" s="115"/>
      <c r="BF38" s="115"/>
    </row>
    <row r="39" spans="1:58" ht="23.25">
      <c r="A39" s="35"/>
      <c r="B39" s="116"/>
      <c r="C39" s="117"/>
      <c r="D39" s="118"/>
      <c r="E39" s="119"/>
      <c r="F39" s="119"/>
      <c r="G39" s="119"/>
      <c r="H39" s="119"/>
      <c r="I39" s="119"/>
      <c r="J39" s="119"/>
      <c r="K39" s="119"/>
      <c r="L39" s="119"/>
      <c r="M39" s="119"/>
      <c r="N39" s="119"/>
      <c r="O39" s="119"/>
      <c r="P39" s="120"/>
      <c r="Q39" s="120"/>
      <c r="R39" s="120"/>
      <c r="S39" s="120"/>
      <c r="T39" s="120"/>
      <c r="U39" s="120"/>
      <c r="V39" s="121"/>
      <c r="W39" s="121"/>
      <c r="X39" s="121"/>
      <c r="Y39" s="121"/>
      <c r="Z39" s="121"/>
      <c r="AA39" s="114"/>
      <c r="AB39" s="114"/>
      <c r="AC39" s="114"/>
      <c r="AD39" s="114"/>
      <c r="AE39" s="115"/>
      <c r="AF39" s="115"/>
      <c r="AG39" s="115"/>
      <c r="AH39" s="115"/>
      <c r="AI39" s="115"/>
      <c r="AJ39" s="115"/>
      <c r="AK39" s="36"/>
      <c r="AL39" s="114"/>
      <c r="AM39" s="114"/>
      <c r="AN39" s="114"/>
      <c r="AO39" s="114"/>
      <c r="AP39" s="115"/>
      <c r="AQ39" s="115"/>
      <c r="AR39" s="115"/>
      <c r="AS39" s="115"/>
      <c r="AT39" s="115"/>
      <c r="AU39" s="115"/>
      <c r="AV39" s="115"/>
      <c r="AW39" s="115"/>
      <c r="AX39" s="115"/>
      <c r="AY39" s="115"/>
      <c r="AZ39" s="115"/>
      <c r="BA39" s="115"/>
      <c r="BB39" s="115"/>
      <c r="BC39" s="115"/>
      <c r="BD39" s="115"/>
      <c r="BE39" s="115"/>
      <c r="BF39" s="115"/>
    </row>
    <row r="40" spans="1:58" ht="18">
      <c r="A40" s="35"/>
      <c r="B40" s="105" t="s">
        <v>71</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7"/>
      <c r="AA40" s="111">
        <f>SUM(AA30:AD39)</f>
        <v>0</v>
      </c>
      <c r="AB40" s="111"/>
      <c r="AC40" s="111"/>
      <c r="AD40" s="111"/>
      <c r="AE40" s="112"/>
      <c r="AF40" s="112"/>
      <c r="AG40" s="112"/>
      <c r="AH40" s="112"/>
      <c r="AI40" s="112"/>
      <c r="AJ40" s="112"/>
      <c r="AK40" s="37"/>
      <c r="AL40" s="111">
        <f>SUM(AL30:AO39)</f>
        <v>0</v>
      </c>
      <c r="AM40" s="111"/>
      <c r="AN40" s="111"/>
      <c r="AO40" s="111"/>
      <c r="AP40" s="113"/>
      <c r="AQ40" s="113"/>
      <c r="AR40" s="113"/>
      <c r="AS40" s="113"/>
      <c r="AT40" s="113"/>
      <c r="AU40" s="113"/>
      <c r="AV40" s="113"/>
      <c r="AW40" s="113"/>
      <c r="AX40" s="113"/>
      <c r="AY40" s="113"/>
      <c r="AZ40" s="113"/>
      <c r="BA40" s="113"/>
      <c r="BB40" s="113"/>
      <c r="BC40" s="113"/>
      <c r="BD40" s="113"/>
      <c r="BE40" s="113"/>
      <c r="BF40" s="113"/>
    </row>
    <row r="41" spans="1:58" ht="18">
      <c r="A41" s="35"/>
      <c r="B41" s="108"/>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10"/>
      <c r="AA41" s="111"/>
      <c r="AB41" s="111"/>
      <c r="AC41" s="111"/>
      <c r="AD41" s="111"/>
      <c r="AE41" s="112"/>
      <c r="AF41" s="112"/>
      <c r="AG41" s="112"/>
      <c r="AH41" s="112"/>
      <c r="AI41" s="112"/>
      <c r="AJ41" s="112"/>
      <c r="AK41" s="37"/>
      <c r="AL41" s="111"/>
      <c r="AM41" s="111"/>
      <c r="AN41" s="111"/>
      <c r="AO41" s="111"/>
      <c r="AP41" s="113"/>
      <c r="AQ41" s="113"/>
      <c r="AR41" s="113"/>
      <c r="AS41" s="113"/>
      <c r="AT41" s="113"/>
      <c r="AU41" s="113"/>
      <c r="AV41" s="113"/>
      <c r="AW41" s="113"/>
      <c r="AX41" s="113"/>
      <c r="AY41" s="113"/>
      <c r="AZ41" s="113"/>
      <c r="BA41" s="113"/>
      <c r="BB41" s="113"/>
      <c r="BC41" s="113"/>
      <c r="BD41" s="113"/>
      <c r="BE41" s="113"/>
      <c r="BF41" s="113"/>
    </row>
  </sheetData>
  <mergeCells count="232">
    <mergeCell ref="AA4:AD7"/>
    <mergeCell ref="AE4:AJ7"/>
    <mergeCell ref="AL4:AO7"/>
    <mergeCell ref="AP4:BF7"/>
    <mergeCell ref="B8:D8"/>
    <mergeCell ref="E8:O8"/>
    <mergeCell ref="P8:R8"/>
    <mergeCell ref="S8:U8"/>
    <mergeCell ref="V8:X8"/>
    <mergeCell ref="Y8:Z8"/>
    <mergeCell ref="B4:D7"/>
    <mergeCell ref="E4:O7"/>
    <mergeCell ref="P4:R7"/>
    <mergeCell ref="S4:U7"/>
    <mergeCell ref="V4:X7"/>
    <mergeCell ref="Y4:Z7"/>
    <mergeCell ref="AA8:AD8"/>
    <mergeCell ref="AE8:AJ8"/>
    <mergeCell ref="AL8:AO8"/>
    <mergeCell ref="AP8:BF8"/>
    <mergeCell ref="AP9:BF9"/>
    <mergeCell ref="B10:D10"/>
    <mergeCell ref="E10:O10"/>
    <mergeCell ref="P10:R10"/>
    <mergeCell ref="S10:U10"/>
    <mergeCell ref="V10:X10"/>
    <mergeCell ref="Y10:Z10"/>
    <mergeCell ref="AA10:AD10"/>
    <mergeCell ref="AE10:AJ10"/>
    <mergeCell ref="AL10:AO10"/>
    <mergeCell ref="AP10:BF10"/>
    <mergeCell ref="B9:D9"/>
    <mergeCell ref="E9:O9"/>
    <mergeCell ref="P9:R9"/>
    <mergeCell ref="S9:U9"/>
    <mergeCell ref="V9:X9"/>
    <mergeCell ref="Y9:Z9"/>
    <mergeCell ref="AA9:AD9"/>
    <mergeCell ref="AE9:AJ9"/>
    <mergeCell ref="AL9:AO9"/>
    <mergeCell ref="AP11:BF11"/>
    <mergeCell ref="B12:D12"/>
    <mergeCell ref="E12:O12"/>
    <mergeCell ref="P12:R12"/>
    <mergeCell ref="S12:U12"/>
    <mergeCell ref="V12:X12"/>
    <mergeCell ref="Y12:Z12"/>
    <mergeCell ref="AA12:AD12"/>
    <mergeCell ref="AE12:AJ12"/>
    <mergeCell ref="AL12:AO12"/>
    <mergeCell ref="AP12:BF12"/>
    <mergeCell ref="B11:D11"/>
    <mergeCell ref="E11:O11"/>
    <mergeCell ref="P11:R11"/>
    <mergeCell ref="S11:U11"/>
    <mergeCell ref="V11:X11"/>
    <mergeCell ref="Y11:Z11"/>
    <mergeCell ref="AA11:AD11"/>
    <mergeCell ref="AE11:AJ11"/>
    <mergeCell ref="AL11:AO11"/>
    <mergeCell ref="AP13:BF13"/>
    <mergeCell ref="B14:D14"/>
    <mergeCell ref="E14:O14"/>
    <mergeCell ref="P14:R14"/>
    <mergeCell ref="S14:U14"/>
    <mergeCell ref="V14:X14"/>
    <mergeCell ref="Y14:Z14"/>
    <mergeCell ref="AA14:AD14"/>
    <mergeCell ref="AE14:AJ14"/>
    <mergeCell ref="AL14:AO14"/>
    <mergeCell ref="AP14:BF14"/>
    <mergeCell ref="B13:D13"/>
    <mergeCell ref="E13:O13"/>
    <mergeCell ref="P13:R13"/>
    <mergeCell ref="S13:U13"/>
    <mergeCell ref="V13:X13"/>
    <mergeCell ref="Y13:Z13"/>
    <mergeCell ref="AA13:AD13"/>
    <mergeCell ref="AE13:AJ13"/>
    <mergeCell ref="AL13:AO13"/>
    <mergeCell ref="AA17:AD17"/>
    <mergeCell ref="AE17:AJ17"/>
    <mergeCell ref="AL17:AO17"/>
    <mergeCell ref="AP15:BF15"/>
    <mergeCell ref="B16:D16"/>
    <mergeCell ref="E16:O16"/>
    <mergeCell ref="P16:R16"/>
    <mergeCell ref="S16:U16"/>
    <mergeCell ref="V16:X16"/>
    <mergeCell ref="Y16:Z16"/>
    <mergeCell ref="AA16:AD16"/>
    <mergeCell ref="AE16:AJ16"/>
    <mergeCell ref="AL16:AO16"/>
    <mergeCell ref="AP16:BF16"/>
    <mergeCell ref="B15:D15"/>
    <mergeCell ref="E15:O15"/>
    <mergeCell ref="P15:R15"/>
    <mergeCell ref="S15:U15"/>
    <mergeCell ref="V15:X15"/>
    <mergeCell ref="Y15:Z15"/>
    <mergeCell ref="AA15:AD15"/>
    <mergeCell ref="AE15:AJ15"/>
    <mergeCell ref="AL15:AO15"/>
    <mergeCell ref="AP17:BF17"/>
    <mergeCell ref="B18:Z19"/>
    <mergeCell ref="AA18:AD19"/>
    <mergeCell ref="AE18:AJ19"/>
    <mergeCell ref="AL18:AO19"/>
    <mergeCell ref="AP18:BF19"/>
    <mergeCell ref="B20:BF21"/>
    <mergeCell ref="B22:BF22"/>
    <mergeCell ref="B26:D29"/>
    <mergeCell ref="E26:O29"/>
    <mergeCell ref="P26:R29"/>
    <mergeCell ref="S26:U29"/>
    <mergeCell ref="V26:X29"/>
    <mergeCell ref="Y26:Z29"/>
    <mergeCell ref="AA26:AD29"/>
    <mergeCell ref="AE26:AJ29"/>
    <mergeCell ref="AL26:AO29"/>
    <mergeCell ref="AP26:BF29"/>
    <mergeCell ref="B17:D17"/>
    <mergeCell ref="E17:O17"/>
    <mergeCell ref="P17:R17"/>
    <mergeCell ref="S17:U17"/>
    <mergeCell ref="V17:X17"/>
    <mergeCell ref="Y17:Z17"/>
    <mergeCell ref="AP30:BF30"/>
    <mergeCell ref="B31:D31"/>
    <mergeCell ref="E31:O31"/>
    <mergeCell ref="P31:R31"/>
    <mergeCell ref="S31:U31"/>
    <mergeCell ref="V31:X31"/>
    <mergeCell ref="Y31:Z31"/>
    <mergeCell ref="AA31:AD31"/>
    <mergeCell ref="AE31:AJ31"/>
    <mergeCell ref="AL31:AO31"/>
    <mergeCell ref="AP31:BF31"/>
    <mergeCell ref="B30:D30"/>
    <mergeCell ref="E30:O30"/>
    <mergeCell ref="P30:R30"/>
    <mergeCell ref="S30:U30"/>
    <mergeCell ref="V30:X30"/>
    <mergeCell ref="Y30:Z30"/>
    <mergeCell ref="AA30:AD30"/>
    <mergeCell ref="AE30:AJ30"/>
    <mergeCell ref="AL30:AO30"/>
    <mergeCell ref="AP32:BF32"/>
    <mergeCell ref="B33:D33"/>
    <mergeCell ref="E33:O33"/>
    <mergeCell ref="P33:R33"/>
    <mergeCell ref="S33:U33"/>
    <mergeCell ref="V33:X33"/>
    <mergeCell ref="Y33:Z33"/>
    <mergeCell ref="AA33:AD33"/>
    <mergeCell ref="AE33:AJ33"/>
    <mergeCell ref="AL33:AO33"/>
    <mergeCell ref="AP33:BF33"/>
    <mergeCell ref="B32:D32"/>
    <mergeCell ref="E32:O32"/>
    <mergeCell ref="P32:R32"/>
    <mergeCell ref="S32:U32"/>
    <mergeCell ref="V32:X32"/>
    <mergeCell ref="Y32:Z32"/>
    <mergeCell ref="AA32:AD32"/>
    <mergeCell ref="AE32:AJ32"/>
    <mergeCell ref="AL32:AO32"/>
    <mergeCell ref="AP39:BF39"/>
    <mergeCell ref="AP34:BF34"/>
    <mergeCell ref="B35:D35"/>
    <mergeCell ref="E35:O35"/>
    <mergeCell ref="P35:R35"/>
    <mergeCell ref="S35:U35"/>
    <mergeCell ref="V35:X35"/>
    <mergeCell ref="Y35:Z35"/>
    <mergeCell ref="AA35:AD35"/>
    <mergeCell ref="AE35:AJ35"/>
    <mergeCell ref="AL35:AO35"/>
    <mergeCell ref="AP35:BF35"/>
    <mergeCell ref="B34:D34"/>
    <mergeCell ref="E34:O34"/>
    <mergeCell ref="P34:R34"/>
    <mergeCell ref="S34:U34"/>
    <mergeCell ref="V34:X34"/>
    <mergeCell ref="Y34:Z34"/>
    <mergeCell ref="AA34:AD34"/>
    <mergeCell ref="AE34:AJ34"/>
    <mergeCell ref="AL34:AO34"/>
    <mergeCell ref="AP36:BF36"/>
    <mergeCell ref="B37:D37"/>
    <mergeCell ref="E37:O37"/>
    <mergeCell ref="P37:R37"/>
    <mergeCell ref="S37:U37"/>
    <mergeCell ref="V37:X37"/>
    <mergeCell ref="Y37:Z37"/>
    <mergeCell ref="AA37:AD37"/>
    <mergeCell ref="AE37:AJ37"/>
    <mergeCell ref="AL37:AO37"/>
    <mergeCell ref="AP37:BF37"/>
    <mergeCell ref="B36:D36"/>
    <mergeCell ref="E36:O36"/>
    <mergeCell ref="P36:R36"/>
    <mergeCell ref="S36:U36"/>
    <mergeCell ref="V36:X36"/>
    <mergeCell ref="Y36:Z36"/>
    <mergeCell ref="AA36:AD36"/>
    <mergeCell ref="AE36:AJ36"/>
    <mergeCell ref="AL36:AO36"/>
    <mergeCell ref="B40:Z41"/>
    <mergeCell ref="AA40:AD41"/>
    <mergeCell ref="AE40:AJ41"/>
    <mergeCell ref="AL40:AO41"/>
    <mergeCell ref="AP40:BF41"/>
    <mergeCell ref="AL38:AO38"/>
    <mergeCell ref="AP38:BF38"/>
    <mergeCell ref="B39:D39"/>
    <mergeCell ref="E39:O39"/>
    <mergeCell ref="P39:R39"/>
    <mergeCell ref="S39:U39"/>
    <mergeCell ref="V39:X39"/>
    <mergeCell ref="Y39:Z39"/>
    <mergeCell ref="AA39:AD39"/>
    <mergeCell ref="AE39:AJ39"/>
    <mergeCell ref="B38:D38"/>
    <mergeCell ref="E38:O38"/>
    <mergeCell ref="P38:R38"/>
    <mergeCell ref="S38:U38"/>
    <mergeCell ref="V38:X38"/>
    <mergeCell ref="Y38:Z38"/>
    <mergeCell ref="AA38:AD38"/>
    <mergeCell ref="AE38:AJ38"/>
    <mergeCell ref="AL39:AO3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CG82"/>
  <sheetViews>
    <sheetView zoomScale="55" zoomScaleNormal="55" zoomScaleSheetLayoutView="40" workbookViewId="0">
      <selection activeCell="BI15" sqref="BI15:BN19"/>
    </sheetView>
  </sheetViews>
  <sheetFormatPr defaultColWidth="3.85546875" defaultRowHeight="18"/>
  <cols>
    <col min="1" max="24" width="3.85546875" style="62" customWidth="1"/>
    <col min="25" max="33" width="5.5703125" style="62" customWidth="1"/>
    <col min="34" max="34" width="5.5703125" style="104" customWidth="1"/>
    <col min="35" max="60" width="5.5703125" style="62" customWidth="1"/>
    <col min="61" max="61" width="18.28515625" style="62" bestFit="1" customWidth="1"/>
    <col min="62" max="62" width="8.85546875" style="62" bestFit="1" customWidth="1"/>
    <col min="63" max="66" width="3.85546875" style="62"/>
    <col min="67" max="67" width="16.5703125" style="62" bestFit="1" customWidth="1"/>
    <col min="68" max="84" width="3.85546875" style="62"/>
    <col min="85" max="85" width="17.28515625" style="62" bestFit="1" customWidth="1"/>
    <col min="86" max="256" width="3.85546875" style="62"/>
    <col min="257" max="280" width="3.85546875" style="62" customWidth="1"/>
    <col min="281" max="316" width="5.5703125" style="62" customWidth="1"/>
    <col min="317" max="317" width="18.28515625" style="62" bestFit="1" customWidth="1"/>
    <col min="318" max="318" width="8.85546875" style="62" bestFit="1" customWidth="1"/>
    <col min="319" max="322" width="3.85546875" style="62"/>
    <col min="323" max="323" width="16.5703125" style="62" bestFit="1" customWidth="1"/>
    <col min="324" max="340" width="3.85546875" style="62"/>
    <col min="341" max="341" width="17.28515625" style="62" bestFit="1" customWidth="1"/>
    <col min="342" max="512" width="3.85546875" style="62"/>
    <col min="513" max="536" width="3.85546875" style="62" customWidth="1"/>
    <col min="537" max="572" width="5.5703125" style="62" customWidth="1"/>
    <col min="573" max="573" width="18.28515625" style="62" bestFit="1" customWidth="1"/>
    <col min="574" max="574" width="8.85546875" style="62" bestFit="1" customWidth="1"/>
    <col min="575" max="578" width="3.85546875" style="62"/>
    <col min="579" max="579" width="16.5703125" style="62" bestFit="1" customWidth="1"/>
    <col min="580" max="596" width="3.85546875" style="62"/>
    <col min="597" max="597" width="17.28515625" style="62" bestFit="1" customWidth="1"/>
    <col min="598" max="768" width="3.85546875" style="62"/>
    <col min="769" max="792" width="3.85546875" style="62" customWidth="1"/>
    <col min="793" max="828" width="5.5703125" style="62" customWidth="1"/>
    <col min="829" max="829" width="18.28515625" style="62" bestFit="1" customWidth="1"/>
    <col min="830" max="830" width="8.85546875" style="62" bestFit="1" customWidth="1"/>
    <col min="831" max="834" width="3.85546875" style="62"/>
    <col min="835" max="835" width="16.5703125" style="62" bestFit="1" customWidth="1"/>
    <col min="836" max="852" width="3.85546875" style="62"/>
    <col min="853" max="853" width="17.28515625" style="62" bestFit="1" customWidth="1"/>
    <col min="854" max="1024" width="3.85546875" style="62"/>
    <col min="1025" max="1048" width="3.85546875" style="62" customWidth="1"/>
    <col min="1049" max="1084" width="5.5703125" style="62" customWidth="1"/>
    <col min="1085" max="1085" width="18.28515625" style="62" bestFit="1" customWidth="1"/>
    <col min="1086" max="1086" width="8.85546875" style="62" bestFit="1" customWidth="1"/>
    <col min="1087" max="1090" width="3.85546875" style="62"/>
    <col min="1091" max="1091" width="16.5703125" style="62" bestFit="1" customWidth="1"/>
    <col min="1092" max="1108" width="3.85546875" style="62"/>
    <col min="1109" max="1109" width="17.28515625" style="62" bestFit="1" customWidth="1"/>
    <col min="1110" max="1280" width="3.85546875" style="62"/>
    <col min="1281" max="1304" width="3.85546875" style="62" customWidth="1"/>
    <col min="1305" max="1340" width="5.5703125" style="62" customWidth="1"/>
    <col min="1341" max="1341" width="18.28515625" style="62" bestFit="1" customWidth="1"/>
    <col min="1342" max="1342" width="8.85546875" style="62" bestFit="1" customWidth="1"/>
    <col min="1343" max="1346" width="3.85546875" style="62"/>
    <col min="1347" max="1347" width="16.5703125" style="62" bestFit="1" customWidth="1"/>
    <col min="1348" max="1364" width="3.85546875" style="62"/>
    <col min="1365" max="1365" width="17.28515625" style="62" bestFit="1" customWidth="1"/>
    <col min="1366" max="1536" width="3.85546875" style="62"/>
    <col min="1537" max="1560" width="3.85546875" style="62" customWidth="1"/>
    <col min="1561" max="1596" width="5.5703125" style="62" customWidth="1"/>
    <col min="1597" max="1597" width="18.28515625" style="62" bestFit="1" customWidth="1"/>
    <col min="1598" max="1598" width="8.85546875" style="62" bestFit="1" customWidth="1"/>
    <col min="1599" max="1602" width="3.85546875" style="62"/>
    <col min="1603" max="1603" width="16.5703125" style="62" bestFit="1" customWidth="1"/>
    <col min="1604" max="1620" width="3.85546875" style="62"/>
    <col min="1621" max="1621" width="17.28515625" style="62" bestFit="1" customWidth="1"/>
    <col min="1622" max="1792" width="3.85546875" style="62"/>
    <col min="1793" max="1816" width="3.85546875" style="62" customWidth="1"/>
    <col min="1817" max="1852" width="5.5703125" style="62" customWidth="1"/>
    <col min="1853" max="1853" width="18.28515625" style="62" bestFit="1" customWidth="1"/>
    <col min="1854" max="1854" width="8.85546875" style="62" bestFit="1" customWidth="1"/>
    <col min="1855" max="1858" width="3.85546875" style="62"/>
    <col min="1859" max="1859" width="16.5703125" style="62" bestFit="1" customWidth="1"/>
    <col min="1860" max="1876" width="3.85546875" style="62"/>
    <col min="1877" max="1877" width="17.28515625" style="62" bestFit="1" customWidth="1"/>
    <col min="1878" max="2048" width="3.85546875" style="62"/>
    <col min="2049" max="2072" width="3.85546875" style="62" customWidth="1"/>
    <col min="2073" max="2108" width="5.5703125" style="62" customWidth="1"/>
    <col min="2109" max="2109" width="18.28515625" style="62" bestFit="1" customWidth="1"/>
    <col min="2110" max="2110" width="8.85546875" style="62" bestFit="1" customWidth="1"/>
    <col min="2111" max="2114" width="3.85546875" style="62"/>
    <col min="2115" max="2115" width="16.5703125" style="62" bestFit="1" customWidth="1"/>
    <col min="2116" max="2132" width="3.85546875" style="62"/>
    <col min="2133" max="2133" width="17.28515625" style="62" bestFit="1" customWidth="1"/>
    <col min="2134" max="2304" width="3.85546875" style="62"/>
    <col min="2305" max="2328" width="3.85546875" style="62" customWidth="1"/>
    <col min="2329" max="2364" width="5.5703125" style="62" customWidth="1"/>
    <col min="2365" max="2365" width="18.28515625" style="62" bestFit="1" customWidth="1"/>
    <col min="2366" max="2366" width="8.85546875" style="62" bestFit="1" customWidth="1"/>
    <col min="2367" max="2370" width="3.85546875" style="62"/>
    <col min="2371" max="2371" width="16.5703125" style="62" bestFit="1" customWidth="1"/>
    <col min="2372" max="2388" width="3.85546875" style="62"/>
    <col min="2389" max="2389" width="17.28515625" style="62" bestFit="1" customWidth="1"/>
    <col min="2390" max="2560" width="3.85546875" style="62"/>
    <col min="2561" max="2584" width="3.85546875" style="62" customWidth="1"/>
    <col min="2585" max="2620" width="5.5703125" style="62" customWidth="1"/>
    <col min="2621" max="2621" width="18.28515625" style="62" bestFit="1" customWidth="1"/>
    <col min="2622" max="2622" width="8.85546875" style="62" bestFit="1" customWidth="1"/>
    <col min="2623" max="2626" width="3.85546875" style="62"/>
    <col min="2627" max="2627" width="16.5703125" style="62" bestFit="1" customWidth="1"/>
    <col min="2628" max="2644" width="3.85546875" style="62"/>
    <col min="2645" max="2645" width="17.28515625" style="62" bestFit="1" customWidth="1"/>
    <col min="2646" max="2816" width="3.85546875" style="62"/>
    <col min="2817" max="2840" width="3.85546875" style="62" customWidth="1"/>
    <col min="2841" max="2876" width="5.5703125" style="62" customWidth="1"/>
    <col min="2877" max="2877" width="18.28515625" style="62" bestFit="1" customWidth="1"/>
    <col min="2878" max="2878" width="8.85546875" style="62" bestFit="1" customWidth="1"/>
    <col min="2879" max="2882" width="3.85546875" style="62"/>
    <col min="2883" max="2883" width="16.5703125" style="62" bestFit="1" customWidth="1"/>
    <col min="2884" max="2900" width="3.85546875" style="62"/>
    <col min="2901" max="2901" width="17.28515625" style="62" bestFit="1" customWidth="1"/>
    <col min="2902" max="3072" width="3.85546875" style="62"/>
    <col min="3073" max="3096" width="3.85546875" style="62" customWidth="1"/>
    <col min="3097" max="3132" width="5.5703125" style="62" customWidth="1"/>
    <col min="3133" max="3133" width="18.28515625" style="62" bestFit="1" customWidth="1"/>
    <col min="3134" max="3134" width="8.85546875" style="62" bestFit="1" customWidth="1"/>
    <col min="3135" max="3138" width="3.85546875" style="62"/>
    <col min="3139" max="3139" width="16.5703125" style="62" bestFit="1" customWidth="1"/>
    <col min="3140" max="3156" width="3.85546875" style="62"/>
    <col min="3157" max="3157" width="17.28515625" style="62" bestFit="1" customWidth="1"/>
    <col min="3158" max="3328" width="3.85546875" style="62"/>
    <col min="3329" max="3352" width="3.85546875" style="62" customWidth="1"/>
    <col min="3353" max="3388" width="5.5703125" style="62" customWidth="1"/>
    <col min="3389" max="3389" width="18.28515625" style="62" bestFit="1" customWidth="1"/>
    <col min="3390" max="3390" width="8.85546875" style="62" bestFit="1" customWidth="1"/>
    <col min="3391" max="3394" width="3.85546875" style="62"/>
    <col min="3395" max="3395" width="16.5703125" style="62" bestFit="1" customWidth="1"/>
    <col min="3396" max="3412" width="3.85546875" style="62"/>
    <col min="3413" max="3413" width="17.28515625" style="62" bestFit="1" customWidth="1"/>
    <col min="3414" max="3584" width="3.85546875" style="62"/>
    <col min="3585" max="3608" width="3.85546875" style="62" customWidth="1"/>
    <col min="3609" max="3644" width="5.5703125" style="62" customWidth="1"/>
    <col min="3645" max="3645" width="18.28515625" style="62" bestFit="1" customWidth="1"/>
    <col min="3646" max="3646" width="8.85546875" style="62" bestFit="1" customWidth="1"/>
    <col min="3647" max="3650" width="3.85546875" style="62"/>
    <col min="3651" max="3651" width="16.5703125" style="62" bestFit="1" customWidth="1"/>
    <col min="3652" max="3668" width="3.85546875" style="62"/>
    <col min="3669" max="3669" width="17.28515625" style="62" bestFit="1" customWidth="1"/>
    <col min="3670" max="3840" width="3.85546875" style="62"/>
    <col min="3841" max="3864" width="3.85546875" style="62" customWidth="1"/>
    <col min="3865" max="3900" width="5.5703125" style="62" customWidth="1"/>
    <col min="3901" max="3901" width="18.28515625" style="62" bestFit="1" customWidth="1"/>
    <col min="3902" max="3902" width="8.85546875" style="62" bestFit="1" customWidth="1"/>
    <col min="3903" max="3906" width="3.85546875" style="62"/>
    <col min="3907" max="3907" width="16.5703125" style="62" bestFit="1" customWidth="1"/>
    <col min="3908" max="3924" width="3.85546875" style="62"/>
    <col min="3925" max="3925" width="17.28515625" style="62" bestFit="1" customWidth="1"/>
    <col min="3926" max="4096" width="3.85546875" style="62"/>
    <col min="4097" max="4120" width="3.85546875" style="62" customWidth="1"/>
    <col min="4121" max="4156" width="5.5703125" style="62" customWidth="1"/>
    <col min="4157" max="4157" width="18.28515625" style="62" bestFit="1" customWidth="1"/>
    <col min="4158" max="4158" width="8.85546875" style="62" bestFit="1" customWidth="1"/>
    <col min="4159" max="4162" width="3.85546875" style="62"/>
    <col min="4163" max="4163" width="16.5703125" style="62" bestFit="1" customWidth="1"/>
    <col min="4164" max="4180" width="3.85546875" style="62"/>
    <col min="4181" max="4181" width="17.28515625" style="62" bestFit="1" customWidth="1"/>
    <col min="4182" max="4352" width="3.85546875" style="62"/>
    <col min="4353" max="4376" width="3.85546875" style="62" customWidth="1"/>
    <col min="4377" max="4412" width="5.5703125" style="62" customWidth="1"/>
    <col min="4413" max="4413" width="18.28515625" style="62" bestFit="1" customWidth="1"/>
    <col min="4414" max="4414" width="8.85546875" style="62" bestFit="1" customWidth="1"/>
    <col min="4415" max="4418" width="3.85546875" style="62"/>
    <col min="4419" max="4419" width="16.5703125" style="62" bestFit="1" customWidth="1"/>
    <col min="4420" max="4436" width="3.85546875" style="62"/>
    <col min="4437" max="4437" width="17.28515625" style="62" bestFit="1" customWidth="1"/>
    <col min="4438" max="4608" width="3.85546875" style="62"/>
    <col min="4609" max="4632" width="3.85546875" style="62" customWidth="1"/>
    <col min="4633" max="4668" width="5.5703125" style="62" customWidth="1"/>
    <col min="4669" max="4669" width="18.28515625" style="62" bestFit="1" customWidth="1"/>
    <col min="4670" max="4670" width="8.85546875" style="62" bestFit="1" customWidth="1"/>
    <col min="4671" max="4674" width="3.85546875" style="62"/>
    <col min="4675" max="4675" width="16.5703125" style="62" bestFit="1" customWidth="1"/>
    <col min="4676" max="4692" width="3.85546875" style="62"/>
    <col min="4693" max="4693" width="17.28515625" style="62" bestFit="1" customWidth="1"/>
    <col min="4694" max="4864" width="3.85546875" style="62"/>
    <col min="4865" max="4888" width="3.85546875" style="62" customWidth="1"/>
    <col min="4889" max="4924" width="5.5703125" style="62" customWidth="1"/>
    <col min="4925" max="4925" width="18.28515625" style="62" bestFit="1" customWidth="1"/>
    <col min="4926" max="4926" width="8.85546875" style="62" bestFit="1" customWidth="1"/>
    <col min="4927" max="4930" width="3.85546875" style="62"/>
    <col min="4931" max="4931" width="16.5703125" style="62" bestFit="1" customWidth="1"/>
    <col min="4932" max="4948" width="3.85546875" style="62"/>
    <col min="4949" max="4949" width="17.28515625" style="62" bestFit="1" customWidth="1"/>
    <col min="4950" max="5120" width="3.85546875" style="62"/>
    <col min="5121" max="5144" width="3.85546875" style="62" customWidth="1"/>
    <col min="5145" max="5180" width="5.5703125" style="62" customWidth="1"/>
    <col min="5181" max="5181" width="18.28515625" style="62" bestFit="1" customWidth="1"/>
    <col min="5182" max="5182" width="8.85546875" style="62" bestFit="1" customWidth="1"/>
    <col min="5183" max="5186" width="3.85546875" style="62"/>
    <col min="5187" max="5187" width="16.5703125" style="62" bestFit="1" customWidth="1"/>
    <col min="5188" max="5204" width="3.85546875" style="62"/>
    <col min="5205" max="5205" width="17.28515625" style="62" bestFit="1" customWidth="1"/>
    <col min="5206" max="5376" width="3.85546875" style="62"/>
    <col min="5377" max="5400" width="3.85546875" style="62" customWidth="1"/>
    <col min="5401" max="5436" width="5.5703125" style="62" customWidth="1"/>
    <col min="5437" max="5437" width="18.28515625" style="62" bestFit="1" customWidth="1"/>
    <col min="5438" max="5438" width="8.85546875" style="62" bestFit="1" customWidth="1"/>
    <col min="5439" max="5442" width="3.85546875" style="62"/>
    <col min="5443" max="5443" width="16.5703125" style="62" bestFit="1" customWidth="1"/>
    <col min="5444" max="5460" width="3.85546875" style="62"/>
    <col min="5461" max="5461" width="17.28515625" style="62" bestFit="1" customWidth="1"/>
    <col min="5462" max="5632" width="3.85546875" style="62"/>
    <col min="5633" max="5656" width="3.85546875" style="62" customWidth="1"/>
    <col min="5657" max="5692" width="5.5703125" style="62" customWidth="1"/>
    <col min="5693" max="5693" width="18.28515625" style="62" bestFit="1" customWidth="1"/>
    <col min="5694" max="5694" width="8.85546875" style="62" bestFit="1" customWidth="1"/>
    <col min="5695" max="5698" width="3.85546875" style="62"/>
    <col min="5699" max="5699" width="16.5703125" style="62" bestFit="1" customWidth="1"/>
    <col min="5700" max="5716" width="3.85546875" style="62"/>
    <col min="5717" max="5717" width="17.28515625" style="62" bestFit="1" customWidth="1"/>
    <col min="5718" max="5888" width="3.85546875" style="62"/>
    <col min="5889" max="5912" width="3.85546875" style="62" customWidth="1"/>
    <col min="5913" max="5948" width="5.5703125" style="62" customWidth="1"/>
    <col min="5949" max="5949" width="18.28515625" style="62" bestFit="1" customWidth="1"/>
    <col min="5950" max="5950" width="8.85546875" style="62" bestFit="1" customWidth="1"/>
    <col min="5951" max="5954" width="3.85546875" style="62"/>
    <col min="5955" max="5955" width="16.5703125" style="62" bestFit="1" customWidth="1"/>
    <col min="5956" max="5972" width="3.85546875" style="62"/>
    <col min="5973" max="5973" width="17.28515625" style="62" bestFit="1" customWidth="1"/>
    <col min="5974" max="6144" width="3.85546875" style="62"/>
    <col min="6145" max="6168" width="3.85546875" style="62" customWidth="1"/>
    <col min="6169" max="6204" width="5.5703125" style="62" customWidth="1"/>
    <col min="6205" max="6205" width="18.28515625" style="62" bestFit="1" customWidth="1"/>
    <col min="6206" max="6206" width="8.85546875" style="62" bestFit="1" customWidth="1"/>
    <col min="6207" max="6210" width="3.85546875" style="62"/>
    <col min="6211" max="6211" width="16.5703125" style="62" bestFit="1" customWidth="1"/>
    <col min="6212" max="6228" width="3.85546875" style="62"/>
    <col min="6229" max="6229" width="17.28515625" style="62" bestFit="1" customWidth="1"/>
    <col min="6230" max="6400" width="3.85546875" style="62"/>
    <col min="6401" max="6424" width="3.85546875" style="62" customWidth="1"/>
    <col min="6425" max="6460" width="5.5703125" style="62" customWidth="1"/>
    <col min="6461" max="6461" width="18.28515625" style="62" bestFit="1" customWidth="1"/>
    <col min="6462" max="6462" width="8.85546875" style="62" bestFit="1" customWidth="1"/>
    <col min="6463" max="6466" width="3.85546875" style="62"/>
    <col min="6467" max="6467" width="16.5703125" style="62" bestFit="1" customWidth="1"/>
    <col min="6468" max="6484" width="3.85546875" style="62"/>
    <col min="6485" max="6485" width="17.28515625" style="62" bestFit="1" customWidth="1"/>
    <col min="6486" max="6656" width="3.85546875" style="62"/>
    <col min="6657" max="6680" width="3.85546875" style="62" customWidth="1"/>
    <col min="6681" max="6716" width="5.5703125" style="62" customWidth="1"/>
    <col min="6717" max="6717" width="18.28515625" style="62" bestFit="1" customWidth="1"/>
    <col min="6718" max="6718" width="8.85546875" style="62" bestFit="1" customWidth="1"/>
    <col min="6719" max="6722" width="3.85546875" style="62"/>
    <col min="6723" max="6723" width="16.5703125" style="62" bestFit="1" customWidth="1"/>
    <col min="6724" max="6740" width="3.85546875" style="62"/>
    <col min="6741" max="6741" width="17.28515625" style="62" bestFit="1" customWidth="1"/>
    <col min="6742" max="6912" width="3.85546875" style="62"/>
    <col min="6913" max="6936" width="3.85546875" style="62" customWidth="1"/>
    <col min="6937" max="6972" width="5.5703125" style="62" customWidth="1"/>
    <col min="6973" max="6973" width="18.28515625" style="62" bestFit="1" customWidth="1"/>
    <col min="6974" max="6974" width="8.85546875" style="62" bestFit="1" customWidth="1"/>
    <col min="6975" max="6978" width="3.85546875" style="62"/>
    <col min="6979" max="6979" width="16.5703125" style="62" bestFit="1" customWidth="1"/>
    <col min="6980" max="6996" width="3.85546875" style="62"/>
    <col min="6997" max="6997" width="17.28515625" style="62" bestFit="1" customWidth="1"/>
    <col min="6998" max="7168" width="3.85546875" style="62"/>
    <col min="7169" max="7192" width="3.85546875" style="62" customWidth="1"/>
    <col min="7193" max="7228" width="5.5703125" style="62" customWidth="1"/>
    <col min="7229" max="7229" width="18.28515625" style="62" bestFit="1" customWidth="1"/>
    <col min="7230" max="7230" width="8.85546875" style="62" bestFit="1" customWidth="1"/>
    <col min="7231" max="7234" width="3.85546875" style="62"/>
    <col min="7235" max="7235" width="16.5703125" style="62" bestFit="1" customWidth="1"/>
    <col min="7236" max="7252" width="3.85546875" style="62"/>
    <col min="7253" max="7253" width="17.28515625" style="62" bestFit="1" customWidth="1"/>
    <col min="7254" max="7424" width="3.85546875" style="62"/>
    <col min="7425" max="7448" width="3.85546875" style="62" customWidth="1"/>
    <col min="7449" max="7484" width="5.5703125" style="62" customWidth="1"/>
    <col min="7485" max="7485" width="18.28515625" style="62" bestFit="1" customWidth="1"/>
    <col min="7486" max="7486" width="8.85546875" style="62" bestFit="1" customWidth="1"/>
    <col min="7487" max="7490" width="3.85546875" style="62"/>
    <col min="7491" max="7491" width="16.5703125" style="62" bestFit="1" customWidth="1"/>
    <col min="7492" max="7508" width="3.85546875" style="62"/>
    <col min="7509" max="7509" width="17.28515625" style="62" bestFit="1" customWidth="1"/>
    <col min="7510" max="7680" width="3.85546875" style="62"/>
    <col min="7681" max="7704" width="3.85546875" style="62" customWidth="1"/>
    <col min="7705" max="7740" width="5.5703125" style="62" customWidth="1"/>
    <col min="7741" max="7741" width="18.28515625" style="62" bestFit="1" customWidth="1"/>
    <col min="7742" max="7742" width="8.85546875" style="62" bestFit="1" customWidth="1"/>
    <col min="7743" max="7746" width="3.85546875" style="62"/>
    <col min="7747" max="7747" width="16.5703125" style="62" bestFit="1" customWidth="1"/>
    <col min="7748" max="7764" width="3.85546875" style="62"/>
    <col min="7765" max="7765" width="17.28515625" style="62" bestFit="1" customWidth="1"/>
    <col min="7766" max="7936" width="3.85546875" style="62"/>
    <col min="7937" max="7960" width="3.85546875" style="62" customWidth="1"/>
    <col min="7961" max="7996" width="5.5703125" style="62" customWidth="1"/>
    <col min="7997" max="7997" width="18.28515625" style="62" bestFit="1" customWidth="1"/>
    <col min="7998" max="7998" width="8.85546875" style="62" bestFit="1" customWidth="1"/>
    <col min="7999" max="8002" width="3.85546875" style="62"/>
    <col min="8003" max="8003" width="16.5703125" style="62" bestFit="1" customWidth="1"/>
    <col min="8004" max="8020" width="3.85546875" style="62"/>
    <col min="8021" max="8021" width="17.28515625" style="62" bestFit="1" customWidth="1"/>
    <col min="8022" max="8192" width="3.85546875" style="62"/>
    <col min="8193" max="8216" width="3.85546875" style="62" customWidth="1"/>
    <col min="8217" max="8252" width="5.5703125" style="62" customWidth="1"/>
    <col min="8253" max="8253" width="18.28515625" style="62" bestFit="1" customWidth="1"/>
    <col min="8254" max="8254" width="8.85546875" style="62" bestFit="1" customWidth="1"/>
    <col min="8255" max="8258" width="3.85546875" style="62"/>
    <col min="8259" max="8259" width="16.5703125" style="62" bestFit="1" customWidth="1"/>
    <col min="8260" max="8276" width="3.85546875" style="62"/>
    <col min="8277" max="8277" width="17.28515625" style="62" bestFit="1" customWidth="1"/>
    <col min="8278" max="8448" width="3.85546875" style="62"/>
    <col min="8449" max="8472" width="3.85546875" style="62" customWidth="1"/>
    <col min="8473" max="8508" width="5.5703125" style="62" customWidth="1"/>
    <col min="8509" max="8509" width="18.28515625" style="62" bestFit="1" customWidth="1"/>
    <col min="8510" max="8510" width="8.85546875" style="62" bestFit="1" customWidth="1"/>
    <col min="8511" max="8514" width="3.85546875" style="62"/>
    <col min="8515" max="8515" width="16.5703125" style="62" bestFit="1" customWidth="1"/>
    <col min="8516" max="8532" width="3.85546875" style="62"/>
    <col min="8533" max="8533" width="17.28515625" style="62" bestFit="1" customWidth="1"/>
    <col min="8534" max="8704" width="3.85546875" style="62"/>
    <col min="8705" max="8728" width="3.85546875" style="62" customWidth="1"/>
    <col min="8729" max="8764" width="5.5703125" style="62" customWidth="1"/>
    <col min="8765" max="8765" width="18.28515625" style="62" bestFit="1" customWidth="1"/>
    <col min="8766" max="8766" width="8.85546875" style="62" bestFit="1" customWidth="1"/>
    <col min="8767" max="8770" width="3.85546875" style="62"/>
    <col min="8771" max="8771" width="16.5703125" style="62" bestFit="1" customWidth="1"/>
    <col min="8772" max="8788" width="3.85546875" style="62"/>
    <col min="8789" max="8789" width="17.28515625" style="62" bestFit="1" customWidth="1"/>
    <col min="8790" max="8960" width="3.85546875" style="62"/>
    <col min="8961" max="8984" width="3.85546875" style="62" customWidth="1"/>
    <col min="8985" max="9020" width="5.5703125" style="62" customWidth="1"/>
    <col min="9021" max="9021" width="18.28515625" style="62" bestFit="1" customWidth="1"/>
    <col min="9022" max="9022" width="8.85546875" style="62" bestFit="1" customWidth="1"/>
    <col min="9023" max="9026" width="3.85546875" style="62"/>
    <col min="9027" max="9027" width="16.5703125" style="62" bestFit="1" customWidth="1"/>
    <col min="9028" max="9044" width="3.85546875" style="62"/>
    <col min="9045" max="9045" width="17.28515625" style="62" bestFit="1" customWidth="1"/>
    <col min="9046" max="9216" width="3.85546875" style="62"/>
    <col min="9217" max="9240" width="3.85546875" style="62" customWidth="1"/>
    <col min="9241" max="9276" width="5.5703125" style="62" customWidth="1"/>
    <col min="9277" max="9277" width="18.28515625" style="62" bestFit="1" customWidth="1"/>
    <col min="9278" max="9278" width="8.85546875" style="62" bestFit="1" customWidth="1"/>
    <col min="9279" max="9282" width="3.85546875" style="62"/>
    <col min="9283" max="9283" width="16.5703125" style="62" bestFit="1" customWidth="1"/>
    <col min="9284" max="9300" width="3.85546875" style="62"/>
    <col min="9301" max="9301" width="17.28515625" style="62" bestFit="1" customWidth="1"/>
    <col min="9302" max="9472" width="3.85546875" style="62"/>
    <col min="9473" max="9496" width="3.85546875" style="62" customWidth="1"/>
    <col min="9497" max="9532" width="5.5703125" style="62" customWidth="1"/>
    <col min="9533" max="9533" width="18.28515625" style="62" bestFit="1" customWidth="1"/>
    <col min="9534" max="9534" width="8.85546875" style="62" bestFit="1" customWidth="1"/>
    <col min="9535" max="9538" width="3.85546875" style="62"/>
    <col min="9539" max="9539" width="16.5703125" style="62" bestFit="1" customWidth="1"/>
    <col min="9540" max="9556" width="3.85546875" style="62"/>
    <col min="9557" max="9557" width="17.28515625" style="62" bestFit="1" customWidth="1"/>
    <col min="9558" max="9728" width="3.85546875" style="62"/>
    <col min="9729" max="9752" width="3.85546875" style="62" customWidth="1"/>
    <col min="9753" max="9788" width="5.5703125" style="62" customWidth="1"/>
    <col min="9789" max="9789" width="18.28515625" style="62" bestFit="1" customWidth="1"/>
    <col min="9790" max="9790" width="8.85546875" style="62" bestFit="1" customWidth="1"/>
    <col min="9791" max="9794" width="3.85546875" style="62"/>
    <col min="9795" max="9795" width="16.5703125" style="62" bestFit="1" customWidth="1"/>
    <col min="9796" max="9812" width="3.85546875" style="62"/>
    <col min="9813" max="9813" width="17.28515625" style="62" bestFit="1" customWidth="1"/>
    <col min="9814" max="9984" width="3.85546875" style="62"/>
    <col min="9985" max="10008" width="3.85546875" style="62" customWidth="1"/>
    <col min="10009" max="10044" width="5.5703125" style="62" customWidth="1"/>
    <col min="10045" max="10045" width="18.28515625" style="62" bestFit="1" customWidth="1"/>
    <col min="10046" max="10046" width="8.85546875" style="62" bestFit="1" customWidth="1"/>
    <col min="10047" max="10050" width="3.85546875" style="62"/>
    <col min="10051" max="10051" width="16.5703125" style="62" bestFit="1" customWidth="1"/>
    <col min="10052" max="10068" width="3.85546875" style="62"/>
    <col min="10069" max="10069" width="17.28515625" style="62" bestFit="1" customWidth="1"/>
    <col min="10070" max="10240" width="3.85546875" style="62"/>
    <col min="10241" max="10264" width="3.85546875" style="62" customWidth="1"/>
    <col min="10265" max="10300" width="5.5703125" style="62" customWidth="1"/>
    <col min="10301" max="10301" width="18.28515625" style="62" bestFit="1" customWidth="1"/>
    <col min="10302" max="10302" width="8.85546875" style="62" bestFit="1" customWidth="1"/>
    <col min="10303" max="10306" width="3.85546875" style="62"/>
    <col min="10307" max="10307" width="16.5703125" style="62" bestFit="1" customWidth="1"/>
    <col min="10308" max="10324" width="3.85546875" style="62"/>
    <col min="10325" max="10325" width="17.28515625" style="62" bestFit="1" customWidth="1"/>
    <col min="10326" max="10496" width="3.85546875" style="62"/>
    <col min="10497" max="10520" width="3.85546875" style="62" customWidth="1"/>
    <col min="10521" max="10556" width="5.5703125" style="62" customWidth="1"/>
    <col min="10557" max="10557" width="18.28515625" style="62" bestFit="1" customWidth="1"/>
    <col min="10558" max="10558" width="8.85546875" style="62" bestFit="1" customWidth="1"/>
    <col min="10559" max="10562" width="3.85546875" style="62"/>
    <col min="10563" max="10563" width="16.5703125" style="62" bestFit="1" customWidth="1"/>
    <col min="10564" max="10580" width="3.85546875" style="62"/>
    <col min="10581" max="10581" width="17.28515625" style="62" bestFit="1" customWidth="1"/>
    <col min="10582" max="10752" width="3.85546875" style="62"/>
    <col min="10753" max="10776" width="3.85546875" style="62" customWidth="1"/>
    <col min="10777" max="10812" width="5.5703125" style="62" customWidth="1"/>
    <col min="10813" max="10813" width="18.28515625" style="62" bestFit="1" customWidth="1"/>
    <col min="10814" max="10814" width="8.85546875" style="62" bestFit="1" customWidth="1"/>
    <col min="10815" max="10818" width="3.85546875" style="62"/>
    <col min="10819" max="10819" width="16.5703125" style="62" bestFit="1" customWidth="1"/>
    <col min="10820" max="10836" width="3.85546875" style="62"/>
    <col min="10837" max="10837" width="17.28515625" style="62" bestFit="1" customWidth="1"/>
    <col min="10838" max="11008" width="3.85546875" style="62"/>
    <col min="11009" max="11032" width="3.85546875" style="62" customWidth="1"/>
    <col min="11033" max="11068" width="5.5703125" style="62" customWidth="1"/>
    <col min="11069" max="11069" width="18.28515625" style="62" bestFit="1" customWidth="1"/>
    <col min="11070" max="11070" width="8.85546875" style="62" bestFit="1" customWidth="1"/>
    <col min="11071" max="11074" width="3.85546875" style="62"/>
    <col min="11075" max="11075" width="16.5703125" style="62" bestFit="1" customWidth="1"/>
    <col min="11076" max="11092" width="3.85546875" style="62"/>
    <col min="11093" max="11093" width="17.28515625" style="62" bestFit="1" customWidth="1"/>
    <col min="11094" max="11264" width="3.85546875" style="62"/>
    <col min="11265" max="11288" width="3.85546875" style="62" customWidth="1"/>
    <col min="11289" max="11324" width="5.5703125" style="62" customWidth="1"/>
    <col min="11325" max="11325" width="18.28515625" style="62" bestFit="1" customWidth="1"/>
    <col min="11326" max="11326" width="8.85546875" style="62" bestFit="1" customWidth="1"/>
    <col min="11327" max="11330" width="3.85546875" style="62"/>
    <col min="11331" max="11331" width="16.5703125" style="62" bestFit="1" customWidth="1"/>
    <col min="11332" max="11348" width="3.85546875" style="62"/>
    <col min="11349" max="11349" width="17.28515625" style="62" bestFit="1" customWidth="1"/>
    <col min="11350" max="11520" width="3.85546875" style="62"/>
    <col min="11521" max="11544" width="3.85546875" style="62" customWidth="1"/>
    <col min="11545" max="11580" width="5.5703125" style="62" customWidth="1"/>
    <col min="11581" max="11581" width="18.28515625" style="62" bestFit="1" customWidth="1"/>
    <col min="11582" max="11582" width="8.85546875" style="62" bestFit="1" customWidth="1"/>
    <col min="11583" max="11586" width="3.85546875" style="62"/>
    <col min="11587" max="11587" width="16.5703125" style="62" bestFit="1" customWidth="1"/>
    <col min="11588" max="11604" width="3.85546875" style="62"/>
    <col min="11605" max="11605" width="17.28515625" style="62" bestFit="1" customWidth="1"/>
    <col min="11606" max="11776" width="3.85546875" style="62"/>
    <col min="11777" max="11800" width="3.85546875" style="62" customWidth="1"/>
    <col min="11801" max="11836" width="5.5703125" style="62" customWidth="1"/>
    <col min="11837" max="11837" width="18.28515625" style="62" bestFit="1" customWidth="1"/>
    <col min="11838" max="11838" width="8.85546875" style="62" bestFit="1" customWidth="1"/>
    <col min="11839" max="11842" width="3.85546875" style="62"/>
    <col min="11843" max="11843" width="16.5703125" style="62" bestFit="1" customWidth="1"/>
    <col min="11844" max="11860" width="3.85546875" style="62"/>
    <col min="11861" max="11861" width="17.28515625" style="62" bestFit="1" customWidth="1"/>
    <col min="11862" max="12032" width="3.85546875" style="62"/>
    <col min="12033" max="12056" width="3.85546875" style="62" customWidth="1"/>
    <col min="12057" max="12092" width="5.5703125" style="62" customWidth="1"/>
    <col min="12093" max="12093" width="18.28515625" style="62" bestFit="1" customWidth="1"/>
    <col min="12094" max="12094" width="8.85546875" style="62" bestFit="1" customWidth="1"/>
    <col min="12095" max="12098" width="3.85546875" style="62"/>
    <col min="12099" max="12099" width="16.5703125" style="62" bestFit="1" customWidth="1"/>
    <col min="12100" max="12116" width="3.85546875" style="62"/>
    <col min="12117" max="12117" width="17.28515625" style="62" bestFit="1" customWidth="1"/>
    <col min="12118" max="12288" width="3.85546875" style="62"/>
    <col min="12289" max="12312" width="3.85546875" style="62" customWidth="1"/>
    <col min="12313" max="12348" width="5.5703125" style="62" customWidth="1"/>
    <col min="12349" max="12349" width="18.28515625" style="62" bestFit="1" customWidth="1"/>
    <col min="12350" max="12350" width="8.85546875" style="62" bestFit="1" customWidth="1"/>
    <col min="12351" max="12354" width="3.85546875" style="62"/>
    <col min="12355" max="12355" width="16.5703125" style="62" bestFit="1" customWidth="1"/>
    <col min="12356" max="12372" width="3.85546875" style="62"/>
    <col min="12373" max="12373" width="17.28515625" style="62" bestFit="1" customWidth="1"/>
    <col min="12374" max="12544" width="3.85546875" style="62"/>
    <col min="12545" max="12568" width="3.85546875" style="62" customWidth="1"/>
    <col min="12569" max="12604" width="5.5703125" style="62" customWidth="1"/>
    <col min="12605" max="12605" width="18.28515625" style="62" bestFit="1" customWidth="1"/>
    <col min="12606" max="12606" width="8.85546875" style="62" bestFit="1" customWidth="1"/>
    <col min="12607" max="12610" width="3.85546875" style="62"/>
    <col min="12611" max="12611" width="16.5703125" style="62" bestFit="1" customWidth="1"/>
    <col min="12612" max="12628" width="3.85546875" style="62"/>
    <col min="12629" max="12629" width="17.28515625" style="62" bestFit="1" customWidth="1"/>
    <col min="12630" max="12800" width="3.85546875" style="62"/>
    <col min="12801" max="12824" width="3.85546875" style="62" customWidth="1"/>
    <col min="12825" max="12860" width="5.5703125" style="62" customWidth="1"/>
    <col min="12861" max="12861" width="18.28515625" style="62" bestFit="1" customWidth="1"/>
    <col min="12862" max="12862" width="8.85546875" style="62" bestFit="1" customWidth="1"/>
    <col min="12863" max="12866" width="3.85546875" style="62"/>
    <col min="12867" max="12867" width="16.5703125" style="62" bestFit="1" customWidth="1"/>
    <col min="12868" max="12884" width="3.85546875" style="62"/>
    <col min="12885" max="12885" width="17.28515625" style="62" bestFit="1" customWidth="1"/>
    <col min="12886" max="13056" width="3.85546875" style="62"/>
    <col min="13057" max="13080" width="3.85546875" style="62" customWidth="1"/>
    <col min="13081" max="13116" width="5.5703125" style="62" customWidth="1"/>
    <col min="13117" max="13117" width="18.28515625" style="62" bestFit="1" customWidth="1"/>
    <col min="13118" max="13118" width="8.85546875" style="62" bestFit="1" customWidth="1"/>
    <col min="13119" max="13122" width="3.85546875" style="62"/>
    <col min="13123" max="13123" width="16.5703125" style="62" bestFit="1" customWidth="1"/>
    <col min="13124" max="13140" width="3.85546875" style="62"/>
    <col min="13141" max="13141" width="17.28515625" style="62" bestFit="1" customWidth="1"/>
    <col min="13142" max="13312" width="3.85546875" style="62"/>
    <col min="13313" max="13336" width="3.85546875" style="62" customWidth="1"/>
    <col min="13337" max="13372" width="5.5703125" style="62" customWidth="1"/>
    <col min="13373" max="13373" width="18.28515625" style="62" bestFit="1" customWidth="1"/>
    <col min="13374" max="13374" width="8.85546875" style="62" bestFit="1" customWidth="1"/>
    <col min="13375" max="13378" width="3.85546875" style="62"/>
    <col min="13379" max="13379" width="16.5703125" style="62" bestFit="1" customWidth="1"/>
    <col min="13380" max="13396" width="3.85546875" style="62"/>
    <col min="13397" max="13397" width="17.28515625" style="62" bestFit="1" customWidth="1"/>
    <col min="13398" max="13568" width="3.85546875" style="62"/>
    <col min="13569" max="13592" width="3.85546875" style="62" customWidth="1"/>
    <col min="13593" max="13628" width="5.5703125" style="62" customWidth="1"/>
    <col min="13629" max="13629" width="18.28515625" style="62" bestFit="1" customWidth="1"/>
    <col min="13630" max="13630" width="8.85546875" style="62" bestFit="1" customWidth="1"/>
    <col min="13631" max="13634" width="3.85546875" style="62"/>
    <col min="13635" max="13635" width="16.5703125" style="62" bestFit="1" customWidth="1"/>
    <col min="13636" max="13652" width="3.85546875" style="62"/>
    <col min="13653" max="13653" width="17.28515625" style="62" bestFit="1" customWidth="1"/>
    <col min="13654" max="13824" width="3.85546875" style="62"/>
    <col min="13825" max="13848" width="3.85546875" style="62" customWidth="1"/>
    <col min="13849" max="13884" width="5.5703125" style="62" customWidth="1"/>
    <col min="13885" max="13885" width="18.28515625" style="62" bestFit="1" customWidth="1"/>
    <col min="13886" max="13886" width="8.85546875" style="62" bestFit="1" customWidth="1"/>
    <col min="13887" max="13890" width="3.85546875" style="62"/>
    <col min="13891" max="13891" width="16.5703125" style="62" bestFit="1" customWidth="1"/>
    <col min="13892" max="13908" width="3.85546875" style="62"/>
    <col min="13909" max="13909" width="17.28515625" style="62" bestFit="1" customWidth="1"/>
    <col min="13910" max="14080" width="3.85546875" style="62"/>
    <col min="14081" max="14104" width="3.85546875" style="62" customWidth="1"/>
    <col min="14105" max="14140" width="5.5703125" style="62" customWidth="1"/>
    <col min="14141" max="14141" width="18.28515625" style="62" bestFit="1" customWidth="1"/>
    <col min="14142" max="14142" width="8.85546875" style="62" bestFit="1" customWidth="1"/>
    <col min="14143" max="14146" width="3.85546875" style="62"/>
    <col min="14147" max="14147" width="16.5703125" style="62" bestFit="1" customWidth="1"/>
    <col min="14148" max="14164" width="3.85546875" style="62"/>
    <col min="14165" max="14165" width="17.28515625" style="62" bestFit="1" customWidth="1"/>
    <col min="14166" max="14336" width="3.85546875" style="62"/>
    <col min="14337" max="14360" width="3.85546875" style="62" customWidth="1"/>
    <col min="14361" max="14396" width="5.5703125" style="62" customWidth="1"/>
    <col min="14397" max="14397" width="18.28515625" style="62" bestFit="1" customWidth="1"/>
    <col min="14398" max="14398" width="8.85546875" style="62" bestFit="1" customWidth="1"/>
    <col min="14399" max="14402" width="3.85546875" style="62"/>
    <col min="14403" max="14403" width="16.5703125" style="62" bestFit="1" customWidth="1"/>
    <col min="14404" max="14420" width="3.85546875" style="62"/>
    <col min="14421" max="14421" width="17.28515625" style="62" bestFit="1" customWidth="1"/>
    <col min="14422" max="14592" width="3.85546875" style="62"/>
    <col min="14593" max="14616" width="3.85546875" style="62" customWidth="1"/>
    <col min="14617" max="14652" width="5.5703125" style="62" customWidth="1"/>
    <col min="14653" max="14653" width="18.28515625" style="62" bestFit="1" customWidth="1"/>
    <col min="14654" max="14654" width="8.85546875" style="62" bestFit="1" customWidth="1"/>
    <col min="14655" max="14658" width="3.85546875" style="62"/>
    <col min="14659" max="14659" width="16.5703125" style="62" bestFit="1" customWidth="1"/>
    <col min="14660" max="14676" width="3.85546875" style="62"/>
    <col min="14677" max="14677" width="17.28515625" style="62" bestFit="1" customWidth="1"/>
    <col min="14678" max="14848" width="3.85546875" style="62"/>
    <col min="14849" max="14872" width="3.85546875" style="62" customWidth="1"/>
    <col min="14873" max="14908" width="5.5703125" style="62" customWidth="1"/>
    <col min="14909" max="14909" width="18.28515625" style="62" bestFit="1" customWidth="1"/>
    <col min="14910" max="14910" width="8.85546875" style="62" bestFit="1" customWidth="1"/>
    <col min="14911" max="14914" width="3.85546875" style="62"/>
    <col min="14915" max="14915" width="16.5703125" style="62" bestFit="1" customWidth="1"/>
    <col min="14916" max="14932" width="3.85546875" style="62"/>
    <col min="14933" max="14933" width="17.28515625" style="62" bestFit="1" customWidth="1"/>
    <col min="14934" max="15104" width="3.85546875" style="62"/>
    <col min="15105" max="15128" width="3.85546875" style="62" customWidth="1"/>
    <col min="15129" max="15164" width="5.5703125" style="62" customWidth="1"/>
    <col min="15165" max="15165" width="18.28515625" style="62" bestFit="1" customWidth="1"/>
    <col min="15166" max="15166" width="8.85546875" style="62" bestFit="1" customWidth="1"/>
    <col min="15167" max="15170" width="3.85546875" style="62"/>
    <col min="15171" max="15171" width="16.5703125" style="62" bestFit="1" customWidth="1"/>
    <col min="15172" max="15188" width="3.85546875" style="62"/>
    <col min="15189" max="15189" width="17.28515625" style="62" bestFit="1" customWidth="1"/>
    <col min="15190" max="15360" width="3.85546875" style="62"/>
    <col min="15361" max="15384" width="3.85546875" style="62" customWidth="1"/>
    <col min="15385" max="15420" width="5.5703125" style="62" customWidth="1"/>
    <col min="15421" max="15421" width="18.28515625" style="62" bestFit="1" customWidth="1"/>
    <col min="15422" max="15422" width="8.85546875" style="62" bestFit="1" customWidth="1"/>
    <col min="15423" max="15426" width="3.85546875" style="62"/>
    <col min="15427" max="15427" width="16.5703125" style="62" bestFit="1" customWidth="1"/>
    <col min="15428" max="15444" width="3.85546875" style="62"/>
    <col min="15445" max="15445" width="17.28515625" style="62" bestFit="1" customWidth="1"/>
    <col min="15446" max="15616" width="3.85546875" style="62"/>
    <col min="15617" max="15640" width="3.85546875" style="62" customWidth="1"/>
    <col min="15641" max="15676" width="5.5703125" style="62" customWidth="1"/>
    <col min="15677" max="15677" width="18.28515625" style="62" bestFit="1" customWidth="1"/>
    <col min="15678" max="15678" width="8.85546875" style="62" bestFit="1" customWidth="1"/>
    <col min="15679" max="15682" width="3.85546875" style="62"/>
    <col min="15683" max="15683" width="16.5703125" style="62" bestFit="1" customWidth="1"/>
    <col min="15684" max="15700" width="3.85546875" style="62"/>
    <col min="15701" max="15701" width="17.28515625" style="62" bestFit="1" customWidth="1"/>
    <col min="15702" max="15872" width="3.85546875" style="62"/>
    <col min="15873" max="15896" width="3.85546875" style="62" customWidth="1"/>
    <col min="15897" max="15932" width="5.5703125" style="62" customWidth="1"/>
    <col min="15933" max="15933" width="18.28515625" style="62" bestFit="1" customWidth="1"/>
    <col min="15934" max="15934" width="8.85546875" style="62" bestFit="1" customWidth="1"/>
    <col min="15935" max="15938" width="3.85546875" style="62"/>
    <col min="15939" max="15939" width="16.5703125" style="62" bestFit="1" customWidth="1"/>
    <col min="15940" max="15956" width="3.85546875" style="62"/>
    <col min="15957" max="15957" width="17.28515625" style="62" bestFit="1" customWidth="1"/>
    <col min="15958" max="16128" width="3.85546875" style="62"/>
    <col min="16129" max="16152" width="3.85546875" style="62" customWidth="1"/>
    <col min="16153" max="16188" width="5.5703125" style="62" customWidth="1"/>
    <col min="16189" max="16189" width="18.28515625" style="62" bestFit="1" customWidth="1"/>
    <col min="16190" max="16190" width="8.85546875" style="62" bestFit="1" customWidth="1"/>
    <col min="16191" max="16194" width="3.85546875" style="62"/>
    <col min="16195" max="16195" width="16.5703125" style="62" bestFit="1" customWidth="1"/>
    <col min="16196" max="16212" width="3.85546875" style="62"/>
    <col min="16213" max="16213" width="17.28515625" style="62" bestFit="1" customWidth="1"/>
    <col min="16214" max="16384" width="3.85546875" style="62"/>
  </cols>
  <sheetData>
    <row r="1" spans="1:85" s="60" customFormat="1" ht="20.25" customHeight="1">
      <c r="A1" s="155"/>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59"/>
      <c r="BA1" s="61"/>
    </row>
    <row r="2" spans="1:85" s="63" customFormat="1" ht="20.25" customHeight="1">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0"/>
    </row>
    <row r="3" spans="1:85" s="63" customFormat="1" ht="20.25" customHeight="1">
      <c r="A3" s="64" t="s">
        <v>116</v>
      </c>
      <c r="B3" s="65"/>
      <c r="C3" s="65"/>
      <c r="D3" s="65"/>
      <c r="E3" s="65"/>
      <c r="F3" s="65"/>
      <c r="G3" s="65"/>
      <c r="H3" s="65"/>
      <c r="I3" s="65"/>
      <c r="J3" s="65"/>
      <c r="K3" s="65"/>
      <c r="L3" s="65"/>
      <c r="M3" s="65"/>
      <c r="N3" s="66"/>
      <c r="O3" s="65"/>
      <c r="P3" s="65"/>
      <c r="Q3" s="65"/>
      <c r="R3" s="65"/>
      <c r="S3" s="65"/>
      <c r="T3" s="65"/>
      <c r="U3" s="65"/>
      <c r="V3" s="65"/>
      <c r="W3" s="65"/>
      <c r="X3" s="65"/>
      <c r="Y3" s="65"/>
      <c r="Z3" s="65"/>
      <c r="AA3" s="65"/>
      <c r="AB3" s="156" t="s">
        <v>117</v>
      </c>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row>
    <row r="4" spans="1:85" s="63" customFormat="1" ht="20.25" customHeight="1">
      <c r="A4" s="67"/>
      <c r="B4" s="65"/>
      <c r="C4" s="65"/>
      <c r="D4" s="65"/>
      <c r="E4" s="65"/>
      <c r="F4" s="65"/>
      <c r="G4" s="65"/>
      <c r="H4" s="65"/>
      <c r="I4" s="65"/>
      <c r="J4" s="65"/>
      <c r="K4" s="65"/>
      <c r="L4" s="65"/>
      <c r="M4" s="65"/>
      <c r="N4" s="68"/>
      <c r="O4" s="65"/>
      <c r="P4" s="65"/>
      <c r="Q4" s="65"/>
      <c r="R4" s="65"/>
      <c r="S4" s="65"/>
      <c r="T4" s="65"/>
      <c r="U4" s="65"/>
      <c r="V4" s="65"/>
      <c r="W4" s="65"/>
      <c r="X4" s="65"/>
      <c r="Y4" s="65"/>
      <c r="Z4" s="65"/>
      <c r="AA4" s="65"/>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row>
    <row r="5" spans="1:85" s="65" customFormat="1" ht="20.25" customHeight="1">
      <c r="A5" s="69" t="s">
        <v>118</v>
      </c>
      <c r="B5" s="70"/>
      <c r="C5" s="70"/>
      <c r="D5" s="70"/>
      <c r="E5" s="70"/>
      <c r="F5" s="70"/>
      <c r="G5" s="70"/>
      <c r="H5" s="70"/>
      <c r="I5" s="70"/>
      <c r="J5" s="70"/>
      <c r="K5" s="70"/>
      <c r="L5" s="70"/>
      <c r="M5" s="70"/>
      <c r="N5" s="70"/>
      <c r="O5" s="70"/>
      <c r="P5" s="70"/>
      <c r="Q5" s="70"/>
      <c r="R5" s="70"/>
      <c r="S5" s="70"/>
      <c r="T5" s="70"/>
      <c r="U5" s="70"/>
      <c r="V5" s="70"/>
      <c r="W5" s="70"/>
      <c r="X5" s="70"/>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71"/>
    </row>
    <row r="6" spans="1:85" s="65" customFormat="1" ht="20.25" customHeight="1">
      <c r="A6" s="72"/>
      <c r="B6" s="72"/>
      <c r="C6" s="72"/>
      <c r="D6" s="72"/>
      <c r="E6" s="72"/>
      <c r="F6" s="72"/>
      <c r="G6" s="72"/>
      <c r="H6" s="72"/>
      <c r="I6" s="72"/>
      <c r="J6" s="72"/>
      <c r="K6" s="72"/>
      <c r="L6" s="72"/>
      <c r="M6" s="72"/>
      <c r="N6" s="72"/>
      <c r="O6" s="72"/>
      <c r="P6" s="72"/>
      <c r="Q6" s="72"/>
      <c r="R6" s="72"/>
      <c r="S6" s="72"/>
      <c r="T6" s="72"/>
      <c r="U6" s="72"/>
      <c r="V6" s="72"/>
      <c r="W6" s="72"/>
      <c r="X6" s="72"/>
      <c r="AU6" s="73"/>
      <c r="AV6" s="73"/>
      <c r="BI6" s="74"/>
      <c r="BJ6" s="74"/>
      <c r="BK6" s="74"/>
      <c r="BL6" s="74"/>
      <c r="BM6" s="74"/>
      <c r="BN6" s="74"/>
      <c r="BO6" s="157" t="s">
        <v>119</v>
      </c>
      <c r="BP6" s="157"/>
      <c r="BQ6" s="157"/>
      <c r="BR6" s="157"/>
      <c r="BS6" s="157"/>
      <c r="BT6" s="157"/>
      <c r="BU6" s="157"/>
      <c r="BV6" s="157"/>
      <c r="BW6" s="157"/>
      <c r="BX6" s="157"/>
      <c r="BY6" s="157"/>
      <c r="BZ6" s="157"/>
      <c r="CA6" s="157"/>
      <c r="CB6" s="157"/>
      <c r="CC6" s="157"/>
      <c r="CD6" s="157"/>
      <c r="CE6" s="157"/>
      <c r="CF6" s="157"/>
    </row>
    <row r="7" spans="1:85" s="59" customFormat="1" ht="20.25" customHeight="1">
      <c r="A7" s="158" t="s">
        <v>120</v>
      </c>
      <c r="B7" s="159"/>
      <c r="C7" s="159"/>
      <c r="D7" s="159"/>
      <c r="E7" s="159"/>
      <c r="F7" s="159"/>
      <c r="G7" s="159"/>
      <c r="H7" s="159"/>
      <c r="I7" s="159"/>
      <c r="J7" s="159"/>
      <c r="K7" s="159"/>
      <c r="L7" s="159"/>
      <c r="M7" s="159"/>
      <c r="N7" s="159"/>
      <c r="O7" s="159"/>
      <c r="P7" s="159"/>
      <c r="Q7" s="159"/>
      <c r="R7" s="159"/>
      <c r="S7" s="160"/>
      <c r="T7" s="164" t="s">
        <v>121</v>
      </c>
      <c r="U7" s="164"/>
      <c r="V7" s="164"/>
      <c r="W7" s="164"/>
      <c r="X7" s="164"/>
      <c r="Y7" s="165" t="s">
        <v>122</v>
      </c>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165"/>
      <c r="BI7" s="74"/>
      <c r="BJ7" s="74"/>
      <c r="BK7" s="74"/>
      <c r="BL7" s="74"/>
      <c r="BM7" s="74"/>
      <c r="BN7" s="74"/>
      <c r="BO7" s="157"/>
      <c r="BP7" s="157"/>
      <c r="BQ7" s="157"/>
      <c r="BR7" s="157"/>
      <c r="BS7" s="157"/>
      <c r="BT7" s="157"/>
      <c r="BU7" s="157"/>
      <c r="BV7" s="157"/>
      <c r="BW7" s="157"/>
      <c r="BX7" s="157"/>
      <c r="BY7" s="157"/>
      <c r="BZ7" s="157"/>
      <c r="CA7" s="157"/>
      <c r="CB7" s="157"/>
      <c r="CC7" s="157"/>
      <c r="CD7" s="157"/>
      <c r="CE7" s="157"/>
      <c r="CF7" s="157"/>
    </row>
    <row r="8" spans="1:85" s="59" customFormat="1" ht="20.25" customHeight="1">
      <c r="A8" s="161"/>
      <c r="B8" s="162"/>
      <c r="C8" s="162"/>
      <c r="D8" s="162"/>
      <c r="E8" s="162"/>
      <c r="F8" s="162"/>
      <c r="G8" s="162"/>
      <c r="H8" s="162"/>
      <c r="I8" s="162"/>
      <c r="J8" s="162"/>
      <c r="K8" s="162"/>
      <c r="L8" s="162"/>
      <c r="M8" s="162"/>
      <c r="N8" s="162"/>
      <c r="O8" s="162"/>
      <c r="P8" s="162"/>
      <c r="Q8" s="162"/>
      <c r="R8" s="162"/>
      <c r="S8" s="163"/>
      <c r="T8" s="164"/>
      <c r="U8" s="164"/>
      <c r="V8" s="164"/>
      <c r="W8" s="164"/>
      <c r="X8" s="164"/>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6" t="s">
        <v>123</v>
      </c>
      <c r="BJ8" s="167"/>
      <c r="BK8" s="167"/>
      <c r="BL8" s="167"/>
      <c r="BM8" s="167"/>
      <c r="BN8" s="167"/>
      <c r="BO8" s="168" t="s">
        <v>124</v>
      </c>
      <c r="BP8" s="169"/>
      <c r="BQ8" s="169"/>
      <c r="BR8" s="169"/>
      <c r="BS8" s="169"/>
      <c r="BT8" s="170"/>
      <c r="BU8" s="168" t="s">
        <v>125</v>
      </c>
      <c r="BV8" s="169"/>
      <c r="BW8" s="169"/>
      <c r="BX8" s="169"/>
      <c r="BY8" s="169"/>
      <c r="BZ8" s="170"/>
      <c r="CA8" s="174" t="s">
        <v>126</v>
      </c>
      <c r="CB8" s="175"/>
      <c r="CC8" s="175"/>
      <c r="CD8" s="175"/>
      <c r="CE8" s="175"/>
      <c r="CF8" s="176"/>
    </row>
    <row r="9" spans="1:85" s="59" customFormat="1" ht="20.25" customHeight="1" thickBot="1">
      <c r="A9" s="161"/>
      <c r="B9" s="162"/>
      <c r="C9" s="162"/>
      <c r="D9" s="162"/>
      <c r="E9" s="162"/>
      <c r="F9" s="162"/>
      <c r="G9" s="162"/>
      <c r="H9" s="162"/>
      <c r="I9" s="162"/>
      <c r="J9" s="162"/>
      <c r="K9" s="162"/>
      <c r="L9" s="162"/>
      <c r="M9" s="162"/>
      <c r="N9" s="162"/>
      <c r="O9" s="162"/>
      <c r="P9" s="162"/>
      <c r="Q9" s="162"/>
      <c r="R9" s="162"/>
      <c r="S9" s="163"/>
      <c r="T9" s="164"/>
      <c r="U9" s="164"/>
      <c r="V9" s="164"/>
      <c r="W9" s="164"/>
      <c r="X9" s="164"/>
      <c r="Y9" s="75">
        <v>1</v>
      </c>
      <c r="Z9" s="75">
        <v>2</v>
      </c>
      <c r="AA9" s="75">
        <v>3</v>
      </c>
      <c r="AB9" s="75">
        <v>4</v>
      </c>
      <c r="AC9" s="75">
        <v>5</v>
      </c>
      <c r="AD9" s="75">
        <v>6</v>
      </c>
      <c r="AE9" s="75">
        <v>7</v>
      </c>
      <c r="AF9" s="76">
        <v>8</v>
      </c>
      <c r="AG9" s="77">
        <v>9</v>
      </c>
      <c r="AH9" s="78">
        <v>10</v>
      </c>
      <c r="AI9" s="75">
        <v>11</v>
      </c>
      <c r="AJ9" s="75">
        <v>12</v>
      </c>
      <c r="AK9" s="75">
        <v>13</v>
      </c>
      <c r="AL9" s="75">
        <v>14</v>
      </c>
      <c r="AM9" s="75">
        <v>15</v>
      </c>
      <c r="AN9" s="75">
        <v>16</v>
      </c>
      <c r="AO9" s="75">
        <v>17</v>
      </c>
      <c r="AP9" s="75">
        <v>18</v>
      </c>
      <c r="AQ9" s="75">
        <v>19</v>
      </c>
      <c r="AR9" s="79">
        <v>20</v>
      </c>
      <c r="AS9" s="79">
        <v>21</v>
      </c>
      <c r="AT9" s="79">
        <v>22</v>
      </c>
      <c r="AU9" s="79">
        <v>23</v>
      </c>
      <c r="AV9" s="79">
        <v>24</v>
      </c>
      <c r="AW9" s="79">
        <v>25</v>
      </c>
      <c r="AX9" s="79">
        <v>26</v>
      </c>
      <c r="AY9" s="79">
        <v>27</v>
      </c>
      <c r="AZ9" s="79">
        <v>28</v>
      </c>
      <c r="BA9" s="79">
        <v>29</v>
      </c>
      <c r="BB9" s="79">
        <v>30</v>
      </c>
      <c r="BC9" s="79">
        <v>31</v>
      </c>
      <c r="BD9" s="79">
        <v>32</v>
      </c>
      <c r="BE9" s="79">
        <v>33</v>
      </c>
      <c r="BF9" s="79">
        <v>34</v>
      </c>
      <c r="BG9" s="79">
        <v>35</v>
      </c>
      <c r="BH9" s="79">
        <v>36</v>
      </c>
      <c r="BI9" s="167"/>
      <c r="BJ9" s="167"/>
      <c r="BK9" s="167"/>
      <c r="BL9" s="167"/>
      <c r="BM9" s="167"/>
      <c r="BN9" s="167"/>
      <c r="BO9" s="171"/>
      <c r="BP9" s="172"/>
      <c r="BQ9" s="172"/>
      <c r="BR9" s="172"/>
      <c r="BS9" s="172"/>
      <c r="BT9" s="173"/>
      <c r="BU9" s="171"/>
      <c r="BV9" s="172"/>
      <c r="BW9" s="172"/>
      <c r="BX9" s="172"/>
      <c r="BY9" s="172"/>
      <c r="BZ9" s="173"/>
      <c r="CA9" s="177"/>
      <c r="CB9" s="178"/>
      <c r="CC9" s="178"/>
      <c r="CD9" s="178"/>
      <c r="CE9" s="178"/>
      <c r="CF9" s="179"/>
    </row>
    <row r="10" spans="1:85" s="59" customFormat="1" ht="20.25" customHeight="1" thickBot="1">
      <c r="A10" s="185"/>
      <c r="B10" s="154"/>
      <c r="C10" s="154"/>
      <c r="D10" s="154"/>
      <c r="E10" s="154"/>
      <c r="F10" s="154"/>
      <c r="G10" s="154"/>
      <c r="H10" s="154"/>
      <c r="I10" s="154"/>
      <c r="J10" s="154"/>
      <c r="K10" s="154"/>
      <c r="L10" s="154"/>
      <c r="M10" s="154"/>
      <c r="N10" s="154"/>
      <c r="O10" s="154"/>
      <c r="P10" s="154"/>
      <c r="Q10" s="154"/>
      <c r="R10" s="154"/>
      <c r="S10" s="186"/>
      <c r="T10" s="187"/>
      <c r="U10" s="187"/>
      <c r="V10" s="187"/>
      <c r="W10" s="187"/>
      <c r="X10" s="187"/>
      <c r="Y10" s="80" t="s">
        <v>78</v>
      </c>
      <c r="Z10" s="81"/>
      <c r="AA10" s="82"/>
      <c r="AB10" s="82"/>
      <c r="AC10" s="82"/>
      <c r="AD10" s="82"/>
      <c r="AE10" s="83"/>
      <c r="AF10" s="84"/>
      <c r="AG10" s="85"/>
      <c r="AH10" s="86"/>
      <c r="AI10" s="82"/>
      <c r="AJ10" s="82" t="s">
        <v>127</v>
      </c>
      <c r="AK10" s="83"/>
      <c r="AL10" s="81"/>
      <c r="AM10" s="82"/>
      <c r="AN10" s="82"/>
      <c r="AO10" s="82"/>
      <c r="AP10" s="82"/>
      <c r="AQ10" s="83"/>
      <c r="AR10" s="81"/>
      <c r="AS10" s="82"/>
      <c r="AT10" s="82" t="s">
        <v>78</v>
      </c>
      <c r="AU10" s="82" t="s">
        <v>78</v>
      </c>
      <c r="AV10" s="82" t="s">
        <v>78</v>
      </c>
      <c r="AW10" s="87" t="s">
        <v>78</v>
      </c>
      <c r="AX10" s="87" t="s">
        <v>78</v>
      </c>
      <c r="AY10" s="87"/>
      <c r="AZ10" s="87"/>
      <c r="BA10" s="87"/>
      <c r="BB10" s="87"/>
      <c r="BC10" s="87"/>
      <c r="BD10" s="87"/>
      <c r="BE10" s="87"/>
      <c r="BF10" s="87"/>
      <c r="BG10" s="87"/>
      <c r="BH10" s="88"/>
      <c r="BI10" s="149">
        <v>0</v>
      </c>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row>
    <row r="11" spans="1:85" s="59" customFormat="1" ht="20.25" customHeight="1">
      <c r="A11" s="150"/>
      <c r="B11" s="151"/>
      <c r="C11" s="151"/>
      <c r="D11" s="151"/>
      <c r="E11" s="151"/>
      <c r="F11" s="151"/>
      <c r="G11" s="151"/>
      <c r="H11" s="151"/>
      <c r="I11" s="151"/>
      <c r="J11" s="151"/>
      <c r="K11" s="151"/>
      <c r="L11" s="151"/>
      <c r="M11" s="151"/>
      <c r="N11" s="151"/>
      <c r="O11" s="151"/>
      <c r="P11" s="151"/>
      <c r="Q11" s="151"/>
      <c r="R11" s="151"/>
      <c r="S11" s="152"/>
      <c r="T11" s="188"/>
      <c r="U11" s="188"/>
      <c r="V11" s="188"/>
      <c r="W11" s="188"/>
      <c r="X11" s="189"/>
      <c r="Y11" s="151" t="s">
        <v>128</v>
      </c>
      <c r="Z11" s="151"/>
      <c r="AA11" s="151"/>
      <c r="AB11" s="151"/>
      <c r="AC11" s="151"/>
      <c r="AD11" s="151"/>
      <c r="AE11" s="151"/>
      <c r="AF11" s="151"/>
      <c r="AG11" s="89"/>
      <c r="AH11" s="153" t="s">
        <v>129</v>
      </c>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row>
    <row r="12" spans="1:85" s="59" customFormat="1" ht="20.25" customHeight="1">
      <c r="A12" s="150"/>
      <c r="B12" s="151"/>
      <c r="C12" s="151"/>
      <c r="D12" s="151"/>
      <c r="E12" s="151"/>
      <c r="F12" s="151"/>
      <c r="G12" s="151"/>
      <c r="H12" s="151"/>
      <c r="I12" s="151"/>
      <c r="J12" s="151"/>
      <c r="K12" s="151"/>
      <c r="L12" s="151"/>
      <c r="M12" s="151"/>
      <c r="N12" s="151"/>
      <c r="O12" s="151"/>
      <c r="P12" s="151"/>
      <c r="Q12" s="151"/>
      <c r="R12" s="151"/>
      <c r="S12" s="152"/>
      <c r="T12" s="188"/>
      <c r="U12" s="188"/>
      <c r="V12" s="188"/>
      <c r="W12" s="188"/>
      <c r="X12" s="189"/>
      <c r="Y12" s="151"/>
      <c r="Z12" s="151"/>
      <c r="AA12" s="151"/>
      <c r="AB12" s="151"/>
      <c r="AC12" s="151"/>
      <c r="AD12" s="151"/>
      <c r="AE12" s="151"/>
      <c r="AF12" s="151"/>
      <c r="AG12" s="89"/>
      <c r="AH12" s="180"/>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row>
    <row r="13" spans="1:85" s="59" customFormat="1" ht="20.25" customHeight="1">
      <c r="A13" s="150"/>
      <c r="B13" s="151"/>
      <c r="C13" s="151"/>
      <c r="D13" s="151"/>
      <c r="E13" s="151"/>
      <c r="F13" s="151"/>
      <c r="G13" s="151"/>
      <c r="H13" s="151"/>
      <c r="I13" s="151"/>
      <c r="J13" s="151"/>
      <c r="K13" s="151"/>
      <c r="L13" s="151"/>
      <c r="M13" s="151"/>
      <c r="N13" s="151"/>
      <c r="O13" s="151"/>
      <c r="P13" s="151"/>
      <c r="Q13" s="151"/>
      <c r="R13" s="151"/>
      <c r="S13" s="152"/>
      <c r="T13" s="188"/>
      <c r="U13" s="188"/>
      <c r="V13" s="188"/>
      <c r="W13" s="188"/>
      <c r="X13" s="189"/>
      <c r="Y13" s="151"/>
      <c r="Z13" s="151"/>
      <c r="AA13" s="151"/>
      <c r="AB13" s="151"/>
      <c r="AC13" s="151"/>
      <c r="AD13" s="151"/>
      <c r="AE13" s="151"/>
      <c r="AF13" s="151"/>
      <c r="AG13" s="89"/>
      <c r="AH13" s="180"/>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row>
    <row r="14" spans="1:85" s="59" customFormat="1" ht="20.25" customHeight="1" thickBot="1">
      <c r="A14" s="181"/>
      <c r="B14" s="182"/>
      <c r="C14" s="182"/>
      <c r="D14" s="182"/>
      <c r="E14" s="182"/>
      <c r="F14" s="182"/>
      <c r="G14" s="182"/>
      <c r="H14" s="182"/>
      <c r="I14" s="182"/>
      <c r="J14" s="182"/>
      <c r="K14" s="182"/>
      <c r="L14" s="182"/>
      <c r="M14" s="182"/>
      <c r="N14" s="182"/>
      <c r="O14" s="182"/>
      <c r="P14" s="182"/>
      <c r="Q14" s="182"/>
      <c r="R14" s="182"/>
      <c r="S14" s="183"/>
      <c r="T14" s="190"/>
      <c r="U14" s="190"/>
      <c r="V14" s="190"/>
      <c r="W14" s="190"/>
      <c r="X14" s="191"/>
      <c r="Y14" s="151"/>
      <c r="Z14" s="151"/>
      <c r="AA14" s="151"/>
      <c r="AB14" s="151"/>
      <c r="AC14" s="151"/>
      <c r="AD14" s="151"/>
      <c r="AE14" s="151"/>
      <c r="AF14" s="151"/>
      <c r="AG14" s="89"/>
      <c r="AH14" s="184"/>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row>
    <row r="15" spans="1:85" s="59" customFormat="1" ht="20.25" customHeight="1" thickBot="1">
      <c r="A15" s="185"/>
      <c r="B15" s="154"/>
      <c r="C15" s="154"/>
      <c r="D15" s="154"/>
      <c r="E15" s="154"/>
      <c r="F15" s="154"/>
      <c r="G15" s="154"/>
      <c r="H15" s="154"/>
      <c r="I15" s="154"/>
      <c r="J15" s="154"/>
      <c r="K15" s="154"/>
      <c r="L15" s="154"/>
      <c r="M15" s="154"/>
      <c r="N15" s="154"/>
      <c r="O15" s="154"/>
      <c r="P15" s="154"/>
      <c r="Q15" s="154"/>
      <c r="R15" s="154"/>
      <c r="S15" s="186"/>
      <c r="T15" s="192"/>
      <c r="U15" s="193"/>
      <c r="V15" s="193"/>
      <c r="W15" s="193"/>
      <c r="X15" s="193"/>
      <c r="Y15" s="80" t="s">
        <v>78</v>
      </c>
      <c r="Z15" s="81"/>
      <c r="AA15" s="82"/>
      <c r="AB15" s="82"/>
      <c r="AC15" s="82"/>
      <c r="AD15" s="82"/>
      <c r="AE15" s="83"/>
      <c r="AF15" s="84"/>
      <c r="AG15" s="85"/>
      <c r="AH15" s="86"/>
      <c r="AI15" s="82"/>
      <c r="AJ15" s="82" t="s">
        <v>127</v>
      </c>
      <c r="AK15" s="83"/>
      <c r="AL15" s="81"/>
      <c r="AM15" s="82"/>
      <c r="AN15" s="82"/>
      <c r="AO15" s="82"/>
      <c r="AP15" s="82"/>
      <c r="AQ15" s="83"/>
      <c r="AR15" s="81"/>
      <c r="AS15" s="82"/>
      <c r="AT15" s="82"/>
      <c r="AU15" s="82"/>
      <c r="AV15" s="82"/>
      <c r="AW15" s="87"/>
      <c r="AX15" s="87"/>
      <c r="AY15" s="87"/>
      <c r="AZ15" s="87"/>
      <c r="BA15" s="87"/>
      <c r="BB15" s="87"/>
      <c r="BC15" s="87"/>
      <c r="BD15" s="87"/>
      <c r="BE15" s="87"/>
      <c r="BF15" s="87"/>
      <c r="BG15" s="87"/>
      <c r="BH15" s="90"/>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row>
    <row r="16" spans="1:85" s="59" customFormat="1" ht="20.25" customHeight="1">
      <c r="A16" s="150"/>
      <c r="B16" s="151"/>
      <c r="C16" s="151"/>
      <c r="D16" s="151"/>
      <c r="E16" s="151"/>
      <c r="F16" s="151"/>
      <c r="G16" s="151"/>
      <c r="H16" s="151"/>
      <c r="I16" s="151"/>
      <c r="J16" s="151"/>
      <c r="K16" s="151"/>
      <c r="L16" s="151"/>
      <c r="M16" s="151"/>
      <c r="N16" s="151"/>
      <c r="O16" s="151"/>
      <c r="P16" s="151"/>
      <c r="Q16" s="151"/>
      <c r="R16" s="151"/>
      <c r="S16" s="152"/>
      <c r="T16" s="192"/>
      <c r="U16" s="193"/>
      <c r="V16" s="193"/>
      <c r="W16" s="193"/>
      <c r="X16" s="193"/>
      <c r="Y16" s="151" t="s">
        <v>129</v>
      </c>
      <c r="Z16" s="151"/>
      <c r="AA16" s="151"/>
      <c r="AB16" s="151"/>
      <c r="AC16" s="151"/>
      <c r="AD16" s="151"/>
      <c r="AE16" s="151"/>
      <c r="AF16" s="151"/>
      <c r="AG16" s="89"/>
      <c r="AH16" s="153" t="s">
        <v>129</v>
      </c>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96"/>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row>
    <row r="17" spans="1:84" s="59" customFormat="1" ht="20.25" customHeight="1">
      <c r="A17" s="150"/>
      <c r="B17" s="151"/>
      <c r="C17" s="151"/>
      <c r="D17" s="151"/>
      <c r="E17" s="151"/>
      <c r="F17" s="151"/>
      <c r="G17" s="151"/>
      <c r="H17" s="151"/>
      <c r="I17" s="151"/>
      <c r="J17" s="151"/>
      <c r="K17" s="151"/>
      <c r="L17" s="151"/>
      <c r="M17" s="151"/>
      <c r="N17" s="151"/>
      <c r="O17" s="151"/>
      <c r="P17" s="151"/>
      <c r="Q17" s="151"/>
      <c r="R17" s="151"/>
      <c r="S17" s="152"/>
      <c r="T17" s="192"/>
      <c r="U17" s="193"/>
      <c r="V17" s="193"/>
      <c r="W17" s="193"/>
      <c r="X17" s="193"/>
      <c r="Y17" s="151"/>
      <c r="Z17" s="151"/>
      <c r="AA17" s="151"/>
      <c r="AB17" s="151"/>
      <c r="AC17" s="151"/>
      <c r="AD17" s="151"/>
      <c r="AE17" s="151"/>
      <c r="AF17" s="151"/>
      <c r="AG17" s="89"/>
      <c r="AH17" s="180"/>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97"/>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row>
    <row r="18" spans="1:84" s="59" customFormat="1" ht="20.25" customHeight="1">
      <c r="A18" s="150"/>
      <c r="B18" s="151"/>
      <c r="C18" s="151"/>
      <c r="D18" s="151"/>
      <c r="E18" s="151"/>
      <c r="F18" s="151"/>
      <c r="G18" s="151"/>
      <c r="H18" s="151"/>
      <c r="I18" s="151"/>
      <c r="J18" s="151"/>
      <c r="K18" s="151"/>
      <c r="L18" s="151"/>
      <c r="M18" s="151"/>
      <c r="N18" s="151"/>
      <c r="O18" s="151"/>
      <c r="P18" s="151"/>
      <c r="Q18" s="151"/>
      <c r="R18" s="151"/>
      <c r="S18" s="152"/>
      <c r="T18" s="192"/>
      <c r="U18" s="193"/>
      <c r="V18" s="193"/>
      <c r="W18" s="193"/>
      <c r="X18" s="193"/>
      <c r="Y18" s="151"/>
      <c r="Z18" s="151"/>
      <c r="AA18" s="151"/>
      <c r="AB18" s="151"/>
      <c r="AC18" s="151"/>
      <c r="AD18" s="151"/>
      <c r="AE18" s="151"/>
      <c r="AF18" s="151"/>
      <c r="AG18" s="89"/>
      <c r="AH18" s="180"/>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97"/>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row>
    <row r="19" spans="1:84" s="59" customFormat="1" ht="20.25" customHeight="1" thickBot="1">
      <c r="A19" s="181"/>
      <c r="B19" s="182"/>
      <c r="C19" s="182"/>
      <c r="D19" s="182"/>
      <c r="E19" s="182"/>
      <c r="F19" s="182"/>
      <c r="G19" s="182"/>
      <c r="H19" s="182"/>
      <c r="I19" s="182"/>
      <c r="J19" s="182"/>
      <c r="K19" s="182"/>
      <c r="L19" s="182"/>
      <c r="M19" s="182"/>
      <c r="N19" s="182"/>
      <c r="O19" s="182"/>
      <c r="P19" s="182"/>
      <c r="Q19" s="182"/>
      <c r="R19" s="182"/>
      <c r="S19" s="183"/>
      <c r="T19" s="194"/>
      <c r="U19" s="195"/>
      <c r="V19" s="195"/>
      <c r="W19" s="195"/>
      <c r="X19" s="195"/>
      <c r="Y19" s="151"/>
      <c r="Z19" s="151"/>
      <c r="AA19" s="151"/>
      <c r="AB19" s="151"/>
      <c r="AC19" s="151"/>
      <c r="AD19" s="151"/>
      <c r="AE19" s="151"/>
      <c r="AF19" s="151"/>
      <c r="AG19" s="89"/>
      <c r="AH19" s="184"/>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98"/>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row>
    <row r="20" spans="1:84" s="59" customFormat="1" ht="20.25" customHeight="1" thickBot="1">
      <c r="A20" s="185"/>
      <c r="B20" s="154"/>
      <c r="C20" s="154"/>
      <c r="D20" s="154"/>
      <c r="E20" s="154"/>
      <c r="F20" s="154"/>
      <c r="G20" s="154"/>
      <c r="H20" s="154"/>
      <c r="I20" s="154"/>
      <c r="J20" s="154"/>
      <c r="K20" s="154"/>
      <c r="L20" s="154"/>
      <c r="M20" s="154"/>
      <c r="N20" s="154"/>
      <c r="O20" s="154"/>
      <c r="P20" s="154"/>
      <c r="Q20" s="154"/>
      <c r="R20" s="154"/>
      <c r="S20" s="186"/>
      <c r="T20" s="192"/>
      <c r="U20" s="193"/>
      <c r="V20" s="193"/>
      <c r="W20" s="193"/>
      <c r="X20" s="193"/>
      <c r="Y20" s="80" t="s">
        <v>78</v>
      </c>
      <c r="Z20" s="81"/>
      <c r="AA20" s="82"/>
      <c r="AB20" s="82"/>
      <c r="AC20" s="82"/>
      <c r="AD20" s="82" t="s">
        <v>127</v>
      </c>
      <c r="AE20" s="83"/>
      <c r="AF20" s="84"/>
      <c r="AG20" s="85"/>
      <c r="AH20" s="86"/>
      <c r="AI20" s="82"/>
      <c r="AJ20" s="82"/>
      <c r="AK20" s="83"/>
      <c r="AL20" s="81"/>
      <c r="AM20" s="82"/>
      <c r="AN20" s="82"/>
      <c r="AO20" s="82"/>
      <c r="AP20" s="82"/>
      <c r="AQ20" s="83"/>
      <c r="AR20" s="81"/>
      <c r="AS20" s="82"/>
      <c r="AT20" s="82"/>
      <c r="AU20" s="82"/>
      <c r="AV20" s="82"/>
      <c r="AW20" s="87"/>
      <c r="AX20" s="87"/>
      <c r="AY20" s="87"/>
      <c r="AZ20" s="87"/>
      <c r="BA20" s="87"/>
      <c r="BB20" s="87"/>
      <c r="BC20" s="87"/>
      <c r="BD20" s="87"/>
      <c r="BE20" s="87"/>
      <c r="BF20" s="87"/>
      <c r="BG20" s="87"/>
      <c r="BH20" s="90"/>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row>
    <row r="21" spans="1:84" s="59" customFormat="1" ht="20.25" customHeight="1">
      <c r="A21" s="150"/>
      <c r="B21" s="151"/>
      <c r="C21" s="151"/>
      <c r="D21" s="151"/>
      <c r="E21" s="151"/>
      <c r="F21" s="151"/>
      <c r="G21" s="151"/>
      <c r="H21" s="151"/>
      <c r="I21" s="151"/>
      <c r="J21" s="151"/>
      <c r="K21" s="151"/>
      <c r="L21" s="151"/>
      <c r="M21" s="151"/>
      <c r="N21" s="151"/>
      <c r="O21" s="151"/>
      <c r="P21" s="151"/>
      <c r="Q21" s="151"/>
      <c r="R21" s="151"/>
      <c r="S21" s="152"/>
      <c r="T21" s="192"/>
      <c r="U21" s="193"/>
      <c r="V21" s="193"/>
      <c r="W21" s="193"/>
      <c r="X21" s="193"/>
      <c r="Y21" s="151" t="s">
        <v>129</v>
      </c>
      <c r="Z21" s="151"/>
      <c r="AA21" s="151"/>
      <c r="AB21" s="151"/>
      <c r="AC21" s="151"/>
      <c r="AD21" s="151"/>
      <c r="AE21" s="151"/>
      <c r="AF21" s="151"/>
      <c r="AG21" s="89"/>
      <c r="AH21" s="153" t="s">
        <v>129</v>
      </c>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96"/>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row>
    <row r="22" spans="1:84" s="59" customFormat="1" ht="20.25" customHeight="1">
      <c r="A22" s="150"/>
      <c r="B22" s="151"/>
      <c r="C22" s="151"/>
      <c r="D22" s="151"/>
      <c r="E22" s="151"/>
      <c r="F22" s="151"/>
      <c r="G22" s="151"/>
      <c r="H22" s="151"/>
      <c r="I22" s="151"/>
      <c r="J22" s="151"/>
      <c r="K22" s="151"/>
      <c r="L22" s="151"/>
      <c r="M22" s="151"/>
      <c r="N22" s="151"/>
      <c r="O22" s="151"/>
      <c r="P22" s="151"/>
      <c r="Q22" s="151"/>
      <c r="R22" s="151"/>
      <c r="S22" s="152"/>
      <c r="T22" s="192"/>
      <c r="U22" s="193"/>
      <c r="V22" s="193"/>
      <c r="W22" s="193"/>
      <c r="X22" s="193"/>
      <c r="Y22" s="151"/>
      <c r="Z22" s="151"/>
      <c r="AA22" s="151"/>
      <c r="AB22" s="151"/>
      <c r="AC22" s="151"/>
      <c r="AD22" s="151"/>
      <c r="AE22" s="151"/>
      <c r="AF22" s="151"/>
      <c r="AG22" s="89"/>
      <c r="AH22" s="180"/>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97"/>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row>
    <row r="23" spans="1:84" s="59" customFormat="1" ht="20.25" customHeight="1">
      <c r="A23" s="150"/>
      <c r="B23" s="151"/>
      <c r="C23" s="151"/>
      <c r="D23" s="151"/>
      <c r="E23" s="151"/>
      <c r="F23" s="151"/>
      <c r="G23" s="151"/>
      <c r="H23" s="151"/>
      <c r="I23" s="151"/>
      <c r="J23" s="151"/>
      <c r="K23" s="151"/>
      <c r="L23" s="151"/>
      <c r="M23" s="151"/>
      <c r="N23" s="151"/>
      <c r="O23" s="151"/>
      <c r="P23" s="151"/>
      <c r="Q23" s="151"/>
      <c r="R23" s="151"/>
      <c r="S23" s="152"/>
      <c r="T23" s="192"/>
      <c r="U23" s="193"/>
      <c r="V23" s="193"/>
      <c r="W23" s="193"/>
      <c r="X23" s="193"/>
      <c r="Y23" s="151"/>
      <c r="Z23" s="151"/>
      <c r="AA23" s="151"/>
      <c r="AB23" s="151"/>
      <c r="AC23" s="151"/>
      <c r="AD23" s="151"/>
      <c r="AE23" s="151"/>
      <c r="AF23" s="151"/>
      <c r="AG23" s="89"/>
      <c r="AH23" s="180"/>
      <c r="AI23" s="151"/>
      <c r="AJ23" s="151"/>
      <c r="AK23" s="151"/>
      <c r="AL23" s="151"/>
      <c r="AM23" s="151"/>
      <c r="AN23" s="151"/>
      <c r="AO23" s="151"/>
      <c r="AP23" s="151"/>
      <c r="AQ23" s="151"/>
      <c r="AR23" s="151"/>
      <c r="AS23" s="151"/>
      <c r="AT23" s="151"/>
      <c r="AU23" s="151"/>
      <c r="AV23" s="151"/>
      <c r="AW23" s="151"/>
      <c r="AX23" s="151"/>
      <c r="AY23" s="151"/>
      <c r="AZ23" s="151"/>
      <c r="BA23" s="151"/>
      <c r="BB23" s="151"/>
      <c r="BC23" s="151"/>
      <c r="BD23" s="151"/>
      <c r="BE23" s="151"/>
      <c r="BF23" s="151"/>
      <c r="BG23" s="151"/>
      <c r="BH23" s="197"/>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row>
    <row r="24" spans="1:84" s="59" customFormat="1" ht="20.25" customHeight="1" thickBot="1">
      <c r="A24" s="181"/>
      <c r="B24" s="182"/>
      <c r="C24" s="182"/>
      <c r="D24" s="182"/>
      <c r="E24" s="182"/>
      <c r="F24" s="182"/>
      <c r="G24" s="182"/>
      <c r="H24" s="182"/>
      <c r="I24" s="182"/>
      <c r="J24" s="182"/>
      <c r="K24" s="182"/>
      <c r="L24" s="182"/>
      <c r="M24" s="182"/>
      <c r="N24" s="182"/>
      <c r="O24" s="182"/>
      <c r="P24" s="182"/>
      <c r="Q24" s="182"/>
      <c r="R24" s="182"/>
      <c r="S24" s="183"/>
      <c r="T24" s="194"/>
      <c r="U24" s="195"/>
      <c r="V24" s="195"/>
      <c r="W24" s="195"/>
      <c r="X24" s="195"/>
      <c r="Y24" s="151"/>
      <c r="Z24" s="151"/>
      <c r="AA24" s="151"/>
      <c r="AB24" s="151"/>
      <c r="AC24" s="151"/>
      <c r="AD24" s="151"/>
      <c r="AE24" s="151"/>
      <c r="AF24" s="151"/>
      <c r="AG24" s="89"/>
      <c r="AH24" s="184"/>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82"/>
      <c r="BG24" s="182"/>
      <c r="BH24" s="198"/>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row>
    <row r="25" spans="1:84" s="59" customFormat="1" ht="20.25" customHeight="1" thickBot="1">
      <c r="A25" s="185"/>
      <c r="B25" s="154"/>
      <c r="C25" s="154"/>
      <c r="D25" s="154"/>
      <c r="E25" s="154"/>
      <c r="F25" s="154"/>
      <c r="G25" s="154"/>
      <c r="H25" s="154"/>
      <c r="I25" s="154"/>
      <c r="J25" s="154"/>
      <c r="K25" s="154"/>
      <c r="L25" s="154"/>
      <c r="M25" s="154"/>
      <c r="N25" s="154"/>
      <c r="O25" s="154"/>
      <c r="P25" s="154"/>
      <c r="Q25" s="154"/>
      <c r="R25" s="154"/>
      <c r="S25" s="186"/>
      <c r="T25" s="192"/>
      <c r="U25" s="193"/>
      <c r="V25" s="193"/>
      <c r="W25" s="193"/>
      <c r="X25" s="193"/>
      <c r="Y25" s="80" t="s">
        <v>78</v>
      </c>
      <c r="Z25" s="81"/>
      <c r="AA25" s="82"/>
      <c r="AB25" s="82"/>
      <c r="AC25" s="82"/>
      <c r="AD25" s="82" t="s">
        <v>127</v>
      </c>
      <c r="AE25" s="83"/>
      <c r="AF25" s="84"/>
      <c r="AG25" s="85"/>
      <c r="AH25" s="86"/>
      <c r="AI25" s="82"/>
      <c r="AJ25" s="82"/>
      <c r="AK25" s="83"/>
      <c r="AL25" s="81"/>
      <c r="AM25" s="82"/>
      <c r="AN25" s="82"/>
      <c r="AO25" s="82"/>
      <c r="AP25" s="82"/>
      <c r="AQ25" s="83"/>
      <c r="AR25" s="81"/>
      <c r="AS25" s="82"/>
      <c r="AT25" s="82"/>
      <c r="AU25" s="82"/>
      <c r="AV25" s="82"/>
      <c r="AW25" s="87"/>
      <c r="AX25" s="87"/>
      <c r="AY25" s="87"/>
      <c r="AZ25" s="87"/>
      <c r="BA25" s="87"/>
      <c r="BB25" s="87"/>
      <c r="BC25" s="87"/>
      <c r="BD25" s="87"/>
      <c r="BE25" s="87"/>
      <c r="BF25" s="87"/>
      <c r="BG25" s="87"/>
      <c r="BH25" s="90"/>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row>
    <row r="26" spans="1:84" s="59" customFormat="1" ht="20.25" customHeight="1">
      <c r="A26" s="150"/>
      <c r="B26" s="151"/>
      <c r="C26" s="151"/>
      <c r="D26" s="151"/>
      <c r="E26" s="151"/>
      <c r="F26" s="151"/>
      <c r="G26" s="151"/>
      <c r="H26" s="151"/>
      <c r="I26" s="151"/>
      <c r="J26" s="151"/>
      <c r="K26" s="151"/>
      <c r="L26" s="151"/>
      <c r="M26" s="151"/>
      <c r="N26" s="151"/>
      <c r="O26" s="151"/>
      <c r="P26" s="151"/>
      <c r="Q26" s="151"/>
      <c r="R26" s="151"/>
      <c r="S26" s="152"/>
      <c r="T26" s="192"/>
      <c r="U26" s="193"/>
      <c r="V26" s="193"/>
      <c r="W26" s="193"/>
      <c r="X26" s="193"/>
      <c r="Y26" s="151" t="s">
        <v>129</v>
      </c>
      <c r="Z26" s="151"/>
      <c r="AA26" s="151"/>
      <c r="AB26" s="151"/>
      <c r="AC26" s="151"/>
      <c r="AD26" s="151"/>
      <c r="AE26" s="151"/>
      <c r="AF26" s="151"/>
      <c r="AG26" s="89"/>
      <c r="AH26" s="153" t="s">
        <v>129</v>
      </c>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96"/>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row>
    <row r="27" spans="1:84" s="59" customFormat="1" ht="20.25" customHeight="1">
      <c r="A27" s="150"/>
      <c r="B27" s="151"/>
      <c r="C27" s="151"/>
      <c r="D27" s="151"/>
      <c r="E27" s="151"/>
      <c r="F27" s="151"/>
      <c r="G27" s="151"/>
      <c r="H27" s="151"/>
      <c r="I27" s="151"/>
      <c r="J27" s="151"/>
      <c r="K27" s="151"/>
      <c r="L27" s="151"/>
      <c r="M27" s="151"/>
      <c r="N27" s="151"/>
      <c r="O27" s="151"/>
      <c r="P27" s="151"/>
      <c r="Q27" s="151"/>
      <c r="R27" s="151"/>
      <c r="S27" s="152"/>
      <c r="T27" s="192"/>
      <c r="U27" s="193"/>
      <c r="V27" s="193"/>
      <c r="W27" s="193"/>
      <c r="X27" s="193"/>
      <c r="Y27" s="151"/>
      <c r="Z27" s="151"/>
      <c r="AA27" s="151"/>
      <c r="AB27" s="151"/>
      <c r="AC27" s="151"/>
      <c r="AD27" s="151"/>
      <c r="AE27" s="151"/>
      <c r="AF27" s="151"/>
      <c r="AG27" s="89"/>
      <c r="AH27" s="180"/>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97"/>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row>
    <row r="28" spans="1:84" s="59" customFormat="1" ht="20.25" customHeight="1">
      <c r="A28" s="150"/>
      <c r="B28" s="151"/>
      <c r="C28" s="151"/>
      <c r="D28" s="151"/>
      <c r="E28" s="151"/>
      <c r="F28" s="151"/>
      <c r="G28" s="151"/>
      <c r="H28" s="151"/>
      <c r="I28" s="151"/>
      <c r="J28" s="151"/>
      <c r="K28" s="151"/>
      <c r="L28" s="151"/>
      <c r="M28" s="151"/>
      <c r="N28" s="151"/>
      <c r="O28" s="151"/>
      <c r="P28" s="151"/>
      <c r="Q28" s="151"/>
      <c r="R28" s="151"/>
      <c r="S28" s="152"/>
      <c r="T28" s="192"/>
      <c r="U28" s="193"/>
      <c r="V28" s="193"/>
      <c r="W28" s="193"/>
      <c r="X28" s="193"/>
      <c r="Y28" s="151"/>
      <c r="Z28" s="151"/>
      <c r="AA28" s="151"/>
      <c r="AB28" s="151"/>
      <c r="AC28" s="151"/>
      <c r="AD28" s="151"/>
      <c r="AE28" s="151"/>
      <c r="AF28" s="151"/>
      <c r="AG28" s="89"/>
      <c r="AH28" s="180"/>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97"/>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row>
    <row r="29" spans="1:84" s="59" customFormat="1" ht="20.25" customHeight="1" thickBot="1">
      <c r="A29" s="181"/>
      <c r="B29" s="182"/>
      <c r="C29" s="182"/>
      <c r="D29" s="182"/>
      <c r="E29" s="182"/>
      <c r="F29" s="182"/>
      <c r="G29" s="182"/>
      <c r="H29" s="182"/>
      <c r="I29" s="182"/>
      <c r="J29" s="182"/>
      <c r="K29" s="182"/>
      <c r="L29" s="182"/>
      <c r="M29" s="182"/>
      <c r="N29" s="182"/>
      <c r="O29" s="182"/>
      <c r="P29" s="182"/>
      <c r="Q29" s="182"/>
      <c r="R29" s="182"/>
      <c r="S29" s="183"/>
      <c r="T29" s="194"/>
      <c r="U29" s="195"/>
      <c r="V29" s="195"/>
      <c r="W29" s="195"/>
      <c r="X29" s="195"/>
      <c r="Y29" s="151"/>
      <c r="Z29" s="151"/>
      <c r="AA29" s="151"/>
      <c r="AB29" s="151"/>
      <c r="AC29" s="151"/>
      <c r="AD29" s="151"/>
      <c r="AE29" s="151"/>
      <c r="AF29" s="151"/>
      <c r="AG29" s="89"/>
      <c r="AH29" s="184"/>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98"/>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row>
    <row r="30" spans="1:84" s="59" customFormat="1" ht="20.25" customHeight="1" thickBot="1">
      <c r="A30" s="185"/>
      <c r="B30" s="154"/>
      <c r="C30" s="154"/>
      <c r="D30" s="154"/>
      <c r="E30" s="154"/>
      <c r="F30" s="154"/>
      <c r="G30" s="154"/>
      <c r="H30" s="154"/>
      <c r="I30" s="154"/>
      <c r="J30" s="154"/>
      <c r="K30" s="154"/>
      <c r="L30" s="154"/>
      <c r="M30" s="154"/>
      <c r="N30" s="154"/>
      <c r="O30" s="154"/>
      <c r="P30" s="154"/>
      <c r="Q30" s="154"/>
      <c r="R30" s="154"/>
      <c r="S30" s="186"/>
      <c r="T30" s="192"/>
      <c r="U30" s="193"/>
      <c r="V30" s="193"/>
      <c r="W30" s="193"/>
      <c r="X30" s="193"/>
      <c r="Y30" s="80" t="s">
        <v>78</v>
      </c>
      <c r="Z30" s="81"/>
      <c r="AA30" s="82"/>
      <c r="AB30" s="82"/>
      <c r="AC30" s="82"/>
      <c r="AD30" s="82" t="s">
        <v>127</v>
      </c>
      <c r="AE30" s="83"/>
      <c r="AF30" s="84"/>
      <c r="AG30" s="85"/>
      <c r="AH30" s="86"/>
      <c r="AI30" s="82"/>
      <c r="AJ30" s="82"/>
      <c r="AK30" s="83"/>
      <c r="AL30" s="81"/>
      <c r="AM30" s="82"/>
      <c r="AN30" s="82"/>
      <c r="AO30" s="82"/>
      <c r="AP30" s="82"/>
      <c r="AQ30" s="83"/>
      <c r="AR30" s="81"/>
      <c r="AS30" s="82"/>
      <c r="AT30" s="82"/>
      <c r="AU30" s="82"/>
      <c r="AV30" s="82"/>
      <c r="AW30" s="87"/>
      <c r="AX30" s="87"/>
      <c r="AY30" s="87"/>
      <c r="AZ30" s="87"/>
      <c r="BA30" s="87"/>
      <c r="BB30" s="87"/>
      <c r="BC30" s="87"/>
      <c r="BD30" s="87"/>
      <c r="BE30" s="87"/>
      <c r="BF30" s="87"/>
      <c r="BG30" s="87"/>
      <c r="BH30" s="90"/>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row>
    <row r="31" spans="1:84" s="59" customFormat="1" ht="20.25" customHeight="1">
      <c r="A31" s="150"/>
      <c r="B31" s="151"/>
      <c r="C31" s="151"/>
      <c r="D31" s="151"/>
      <c r="E31" s="151"/>
      <c r="F31" s="151"/>
      <c r="G31" s="151"/>
      <c r="H31" s="151"/>
      <c r="I31" s="151"/>
      <c r="J31" s="151"/>
      <c r="K31" s="151"/>
      <c r="L31" s="151"/>
      <c r="M31" s="151"/>
      <c r="N31" s="151"/>
      <c r="O31" s="151"/>
      <c r="P31" s="151"/>
      <c r="Q31" s="151"/>
      <c r="R31" s="151"/>
      <c r="S31" s="152"/>
      <c r="T31" s="192"/>
      <c r="U31" s="193"/>
      <c r="V31" s="193"/>
      <c r="W31" s="193"/>
      <c r="X31" s="193"/>
      <c r="Y31" s="151" t="s">
        <v>129</v>
      </c>
      <c r="Z31" s="151"/>
      <c r="AA31" s="151"/>
      <c r="AB31" s="151"/>
      <c r="AC31" s="151"/>
      <c r="AD31" s="151"/>
      <c r="AE31" s="151"/>
      <c r="AF31" s="151"/>
      <c r="AG31" s="89"/>
      <c r="AH31" s="153" t="s">
        <v>129</v>
      </c>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96"/>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row>
    <row r="32" spans="1:84" s="59" customFormat="1" ht="20.25" customHeight="1">
      <c r="A32" s="150"/>
      <c r="B32" s="151"/>
      <c r="C32" s="151"/>
      <c r="D32" s="151"/>
      <c r="E32" s="151"/>
      <c r="F32" s="151"/>
      <c r="G32" s="151"/>
      <c r="H32" s="151"/>
      <c r="I32" s="151"/>
      <c r="J32" s="151"/>
      <c r="K32" s="151"/>
      <c r="L32" s="151"/>
      <c r="M32" s="151"/>
      <c r="N32" s="151"/>
      <c r="O32" s="151"/>
      <c r="P32" s="151"/>
      <c r="Q32" s="151"/>
      <c r="R32" s="151"/>
      <c r="S32" s="152"/>
      <c r="T32" s="192"/>
      <c r="U32" s="193"/>
      <c r="V32" s="193"/>
      <c r="W32" s="193"/>
      <c r="X32" s="193"/>
      <c r="Y32" s="151"/>
      <c r="Z32" s="151"/>
      <c r="AA32" s="151"/>
      <c r="AB32" s="151"/>
      <c r="AC32" s="151"/>
      <c r="AD32" s="151"/>
      <c r="AE32" s="151"/>
      <c r="AF32" s="151"/>
      <c r="AG32" s="89"/>
      <c r="AH32" s="180"/>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97"/>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row>
    <row r="33" spans="1:84" s="59" customFormat="1" ht="20.25" customHeight="1">
      <c r="A33" s="150"/>
      <c r="B33" s="151"/>
      <c r="C33" s="151"/>
      <c r="D33" s="151"/>
      <c r="E33" s="151"/>
      <c r="F33" s="151"/>
      <c r="G33" s="151"/>
      <c r="H33" s="151"/>
      <c r="I33" s="151"/>
      <c r="J33" s="151"/>
      <c r="K33" s="151"/>
      <c r="L33" s="151"/>
      <c r="M33" s="151"/>
      <c r="N33" s="151"/>
      <c r="O33" s="151"/>
      <c r="P33" s="151"/>
      <c r="Q33" s="151"/>
      <c r="R33" s="151"/>
      <c r="S33" s="152"/>
      <c r="T33" s="192"/>
      <c r="U33" s="193"/>
      <c r="V33" s="193"/>
      <c r="W33" s="193"/>
      <c r="X33" s="193"/>
      <c r="Y33" s="151"/>
      <c r="Z33" s="151"/>
      <c r="AA33" s="151"/>
      <c r="AB33" s="151"/>
      <c r="AC33" s="151"/>
      <c r="AD33" s="151"/>
      <c r="AE33" s="151"/>
      <c r="AF33" s="151"/>
      <c r="AG33" s="89"/>
      <c r="AH33" s="180"/>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97"/>
      <c r="BI33" s="149"/>
      <c r="BJ33" s="149"/>
      <c r="BK33" s="149"/>
      <c r="BL33" s="149"/>
      <c r="BM33" s="149"/>
      <c r="BN33" s="149"/>
      <c r="BO33" s="149"/>
      <c r="BP33" s="149"/>
      <c r="BQ33" s="149"/>
      <c r="BR33" s="149"/>
      <c r="BS33" s="149"/>
      <c r="BT33" s="149"/>
      <c r="BU33" s="149"/>
      <c r="BV33" s="149"/>
      <c r="BW33" s="149"/>
      <c r="BX33" s="149"/>
      <c r="BY33" s="149"/>
      <c r="BZ33" s="149"/>
      <c r="CA33" s="149"/>
      <c r="CB33" s="149"/>
      <c r="CC33" s="149"/>
      <c r="CD33" s="149"/>
      <c r="CE33" s="149"/>
      <c r="CF33" s="149"/>
    </row>
    <row r="34" spans="1:84" s="59" customFormat="1" ht="20.25" customHeight="1" thickBot="1">
      <c r="A34" s="181"/>
      <c r="B34" s="182"/>
      <c r="C34" s="182"/>
      <c r="D34" s="182"/>
      <c r="E34" s="182"/>
      <c r="F34" s="182"/>
      <c r="G34" s="182"/>
      <c r="H34" s="182"/>
      <c r="I34" s="182"/>
      <c r="J34" s="182"/>
      <c r="K34" s="182"/>
      <c r="L34" s="182"/>
      <c r="M34" s="182"/>
      <c r="N34" s="182"/>
      <c r="O34" s="182"/>
      <c r="P34" s="182"/>
      <c r="Q34" s="182"/>
      <c r="R34" s="182"/>
      <c r="S34" s="183"/>
      <c r="T34" s="194"/>
      <c r="U34" s="195"/>
      <c r="V34" s="195"/>
      <c r="W34" s="195"/>
      <c r="X34" s="195"/>
      <c r="Y34" s="151"/>
      <c r="Z34" s="151"/>
      <c r="AA34" s="151"/>
      <c r="AB34" s="151"/>
      <c r="AC34" s="151"/>
      <c r="AD34" s="151"/>
      <c r="AE34" s="151"/>
      <c r="AF34" s="151"/>
      <c r="AG34" s="89"/>
      <c r="AH34" s="184"/>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98"/>
      <c r="BI34" s="149"/>
      <c r="BJ34" s="149"/>
      <c r="BK34" s="149"/>
      <c r="BL34" s="149"/>
      <c r="BM34" s="149"/>
      <c r="BN34" s="149"/>
      <c r="BO34" s="149"/>
      <c r="BP34" s="149"/>
      <c r="BQ34" s="149"/>
      <c r="BR34" s="149"/>
      <c r="BS34" s="149"/>
      <c r="BT34" s="149"/>
      <c r="BU34" s="149"/>
      <c r="BV34" s="149"/>
      <c r="BW34" s="149"/>
      <c r="BX34" s="149"/>
      <c r="BY34" s="149"/>
      <c r="BZ34" s="149"/>
      <c r="CA34" s="149"/>
      <c r="CB34" s="149"/>
      <c r="CC34" s="149"/>
      <c r="CD34" s="149"/>
      <c r="CE34" s="149"/>
      <c r="CF34" s="149"/>
    </row>
    <row r="35" spans="1:84" s="59" customFormat="1" ht="20.25" customHeight="1" thickBot="1">
      <c r="A35" s="185"/>
      <c r="B35" s="154"/>
      <c r="C35" s="154"/>
      <c r="D35" s="154"/>
      <c r="E35" s="154"/>
      <c r="F35" s="154"/>
      <c r="G35" s="154"/>
      <c r="H35" s="154"/>
      <c r="I35" s="154"/>
      <c r="J35" s="154"/>
      <c r="K35" s="154"/>
      <c r="L35" s="154"/>
      <c r="M35" s="154"/>
      <c r="N35" s="154"/>
      <c r="O35" s="154"/>
      <c r="P35" s="154"/>
      <c r="Q35" s="154"/>
      <c r="R35" s="154"/>
      <c r="S35" s="186"/>
      <c r="T35" s="192"/>
      <c r="U35" s="193"/>
      <c r="V35" s="193"/>
      <c r="W35" s="193"/>
      <c r="X35" s="193"/>
      <c r="Y35" s="80" t="s">
        <v>78</v>
      </c>
      <c r="Z35" s="81"/>
      <c r="AA35" s="82"/>
      <c r="AB35" s="82"/>
      <c r="AC35" s="82"/>
      <c r="AD35" s="82" t="s">
        <v>127</v>
      </c>
      <c r="AE35" s="83"/>
      <c r="AF35" s="84"/>
      <c r="AG35" s="85"/>
      <c r="AH35" s="86"/>
      <c r="AI35" s="82"/>
      <c r="AJ35" s="82"/>
      <c r="AK35" s="83"/>
      <c r="AL35" s="81"/>
      <c r="AM35" s="82"/>
      <c r="AN35" s="82"/>
      <c r="AO35" s="82"/>
      <c r="AP35" s="82"/>
      <c r="AQ35" s="83"/>
      <c r="AR35" s="81"/>
      <c r="AS35" s="82"/>
      <c r="AT35" s="82"/>
      <c r="AU35" s="82"/>
      <c r="AV35" s="82"/>
      <c r="AW35" s="87"/>
      <c r="AX35" s="87"/>
      <c r="AY35" s="87"/>
      <c r="AZ35" s="87"/>
      <c r="BA35" s="87"/>
      <c r="BB35" s="87"/>
      <c r="BC35" s="87"/>
      <c r="BD35" s="87"/>
      <c r="BE35" s="87"/>
      <c r="BF35" s="87"/>
      <c r="BG35" s="87"/>
      <c r="BH35" s="90"/>
      <c r="BI35" s="149"/>
      <c r="BJ35" s="149"/>
      <c r="BK35" s="149"/>
      <c r="BL35" s="149"/>
      <c r="BM35" s="149"/>
      <c r="BN35" s="149"/>
      <c r="BO35" s="149"/>
      <c r="BP35" s="149"/>
      <c r="BQ35" s="149"/>
      <c r="BR35" s="149"/>
      <c r="BS35" s="149"/>
      <c r="BT35" s="149"/>
      <c r="BU35" s="149"/>
      <c r="BV35" s="149"/>
      <c r="BW35" s="149"/>
      <c r="BX35" s="149"/>
      <c r="BY35" s="149"/>
      <c r="BZ35" s="149"/>
      <c r="CA35" s="149"/>
      <c r="CB35" s="149"/>
      <c r="CC35" s="149"/>
      <c r="CD35" s="149"/>
      <c r="CE35" s="149"/>
      <c r="CF35" s="149"/>
    </row>
    <row r="36" spans="1:84" s="59" customFormat="1" ht="20.25" customHeight="1">
      <c r="A36" s="150"/>
      <c r="B36" s="151"/>
      <c r="C36" s="151"/>
      <c r="D36" s="151"/>
      <c r="E36" s="151"/>
      <c r="F36" s="151"/>
      <c r="G36" s="151"/>
      <c r="H36" s="151"/>
      <c r="I36" s="151"/>
      <c r="J36" s="151"/>
      <c r="K36" s="151"/>
      <c r="L36" s="151"/>
      <c r="M36" s="151"/>
      <c r="N36" s="151"/>
      <c r="O36" s="151"/>
      <c r="P36" s="151"/>
      <c r="Q36" s="151"/>
      <c r="R36" s="151"/>
      <c r="S36" s="152"/>
      <c r="T36" s="192"/>
      <c r="U36" s="193"/>
      <c r="V36" s="193"/>
      <c r="W36" s="193"/>
      <c r="X36" s="193"/>
      <c r="Y36" s="151" t="s">
        <v>129</v>
      </c>
      <c r="Z36" s="151"/>
      <c r="AA36" s="151"/>
      <c r="AB36" s="151"/>
      <c r="AC36" s="151"/>
      <c r="AD36" s="151"/>
      <c r="AE36" s="151"/>
      <c r="AF36" s="151"/>
      <c r="AG36" s="89"/>
      <c r="AH36" s="153" t="s">
        <v>129</v>
      </c>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96"/>
      <c r="BI36" s="149"/>
      <c r="BJ36" s="149"/>
      <c r="BK36" s="149"/>
      <c r="BL36" s="149"/>
      <c r="BM36" s="149"/>
      <c r="BN36" s="149"/>
      <c r="BO36" s="149"/>
      <c r="BP36" s="149"/>
      <c r="BQ36" s="149"/>
      <c r="BR36" s="149"/>
      <c r="BS36" s="149"/>
      <c r="BT36" s="149"/>
      <c r="BU36" s="149"/>
      <c r="BV36" s="149"/>
      <c r="BW36" s="149"/>
      <c r="BX36" s="149"/>
      <c r="BY36" s="149"/>
      <c r="BZ36" s="149"/>
      <c r="CA36" s="149"/>
      <c r="CB36" s="149"/>
      <c r="CC36" s="149"/>
      <c r="CD36" s="149"/>
      <c r="CE36" s="149"/>
      <c r="CF36" s="149"/>
    </row>
    <row r="37" spans="1:84" s="59" customFormat="1" ht="20.25" customHeight="1">
      <c r="A37" s="150"/>
      <c r="B37" s="151"/>
      <c r="C37" s="151"/>
      <c r="D37" s="151"/>
      <c r="E37" s="151"/>
      <c r="F37" s="151"/>
      <c r="G37" s="151"/>
      <c r="H37" s="151"/>
      <c r="I37" s="151"/>
      <c r="J37" s="151"/>
      <c r="K37" s="151"/>
      <c r="L37" s="151"/>
      <c r="M37" s="151"/>
      <c r="N37" s="151"/>
      <c r="O37" s="151"/>
      <c r="P37" s="151"/>
      <c r="Q37" s="151"/>
      <c r="R37" s="151"/>
      <c r="S37" s="152"/>
      <c r="T37" s="192"/>
      <c r="U37" s="193"/>
      <c r="V37" s="193"/>
      <c r="W37" s="193"/>
      <c r="X37" s="193"/>
      <c r="Y37" s="151"/>
      <c r="Z37" s="151"/>
      <c r="AA37" s="151"/>
      <c r="AB37" s="151"/>
      <c r="AC37" s="151"/>
      <c r="AD37" s="151"/>
      <c r="AE37" s="151"/>
      <c r="AF37" s="151"/>
      <c r="AG37" s="89"/>
      <c r="AH37" s="180"/>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97"/>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row>
    <row r="38" spans="1:84" s="59" customFormat="1" ht="20.25" customHeight="1">
      <c r="A38" s="150"/>
      <c r="B38" s="151"/>
      <c r="C38" s="151"/>
      <c r="D38" s="151"/>
      <c r="E38" s="151"/>
      <c r="F38" s="151"/>
      <c r="G38" s="151"/>
      <c r="H38" s="151"/>
      <c r="I38" s="151"/>
      <c r="J38" s="151"/>
      <c r="K38" s="151"/>
      <c r="L38" s="151"/>
      <c r="M38" s="151"/>
      <c r="N38" s="151"/>
      <c r="O38" s="151"/>
      <c r="P38" s="151"/>
      <c r="Q38" s="151"/>
      <c r="R38" s="151"/>
      <c r="S38" s="152"/>
      <c r="T38" s="192"/>
      <c r="U38" s="193"/>
      <c r="V38" s="193"/>
      <c r="W38" s="193"/>
      <c r="X38" s="193"/>
      <c r="Y38" s="151"/>
      <c r="Z38" s="151"/>
      <c r="AA38" s="151"/>
      <c r="AB38" s="151"/>
      <c r="AC38" s="151"/>
      <c r="AD38" s="151"/>
      <c r="AE38" s="151"/>
      <c r="AF38" s="151"/>
      <c r="AG38" s="89"/>
      <c r="AH38" s="180"/>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97"/>
      <c r="BI38" s="149"/>
      <c r="BJ38" s="149"/>
      <c r="BK38" s="149"/>
      <c r="BL38" s="149"/>
      <c r="BM38" s="149"/>
      <c r="BN38" s="149"/>
      <c r="BO38" s="149"/>
      <c r="BP38" s="149"/>
      <c r="BQ38" s="149"/>
      <c r="BR38" s="149"/>
      <c r="BS38" s="149"/>
      <c r="BT38" s="149"/>
      <c r="BU38" s="149"/>
      <c r="BV38" s="149"/>
      <c r="BW38" s="149"/>
      <c r="BX38" s="149"/>
      <c r="BY38" s="149"/>
      <c r="BZ38" s="149"/>
      <c r="CA38" s="149"/>
      <c r="CB38" s="149"/>
      <c r="CC38" s="149"/>
      <c r="CD38" s="149"/>
      <c r="CE38" s="149"/>
      <c r="CF38" s="149"/>
    </row>
    <row r="39" spans="1:84" s="59" customFormat="1" ht="20.25" customHeight="1" thickBot="1">
      <c r="A39" s="181"/>
      <c r="B39" s="182"/>
      <c r="C39" s="182"/>
      <c r="D39" s="182"/>
      <c r="E39" s="182"/>
      <c r="F39" s="182"/>
      <c r="G39" s="182"/>
      <c r="H39" s="182"/>
      <c r="I39" s="182"/>
      <c r="J39" s="182"/>
      <c r="K39" s="182"/>
      <c r="L39" s="182"/>
      <c r="M39" s="182"/>
      <c r="N39" s="182"/>
      <c r="O39" s="182"/>
      <c r="P39" s="182"/>
      <c r="Q39" s="182"/>
      <c r="R39" s="182"/>
      <c r="S39" s="183"/>
      <c r="T39" s="194"/>
      <c r="U39" s="195"/>
      <c r="V39" s="195"/>
      <c r="W39" s="195"/>
      <c r="X39" s="195"/>
      <c r="Y39" s="151"/>
      <c r="Z39" s="151"/>
      <c r="AA39" s="151"/>
      <c r="AB39" s="151"/>
      <c r="AC39" s="151"/>
      <c r="AD39" s="151"/>
      <c r="AE39" s="151"/>
      <c r="AF39" s="151"/>
      <c r="AG39" s="89"/>
      <c r="AH39" s="184"/>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98"/>
      <c r="BI39" s="149"/>
      <c r="BJ39" s="149"/>
      <c r="BK39" s="149"/>
      <c r="BL39" s="149"/>
      <c r="BM39" s="149"/>
      <c r="BN39" s="149"/>
      <c r="BO39" s="149"/>
      <c r="BP39" s="149"/>
      <c r="BQ39" s="149"/>
      <c r="BR39" s="149"/>
      <c r="BS39" s="149"/>
      <c r="BT39" s="149"/>
      <c r="BU39" s="149"/>
      <c r="BV39" s="149"/>
      <c r="BW39" s="149"/>
      <c r="BX39" s="149"/>
      <c r="BY39" s="149"/>
      <c r="BZ39" s="149"/>
      <c r="CA39" s="149"/>
      <c r="CB39" s="149"/>
      <c r="CC39" s="149"/>
      <c r="CD39" s="149"/>
      <c r="CE39" s="149"/>
      <c r="CF39" s="149"/>
    </row>
    <row r="40" spans="1:84" s="65" customFormat="1" ht="20.25" customHeight="1" thickBot="1">
      <c r="A40" s="185"/>
      <c r="B40" s="154"/>
      <c r="C40" s="154"/>
      <c r="D40" s="154"/>
      <c r="E40" s="154"/>
      <c r="F40" s="154"/>
      <c r="G40" s="154"/>
      <c r="H40" s="154"/>
      <c r="I40" s="154"/>
      <c r="J40" s="154"/>
      <c r="K40" s="154"/>
      <c r="L40" s="154"/>
      <c r="M40" s="154"/>
      <c r="N40" s="154"/>
      <c r="O40" s="154"/>
      <c r="P40" s="154"/>
      <c r="Q40" s="154"/>
      <c r="R40" s="154"/>
      <c r="S40" s="186"/>
      <c r="T40" s="192"/>
      <c r="U40" s="193"/>
      <c r="V40" s="193"/>
      <c r="W40" s="193"/>
      <c r="X40" s="193"/>
      <c r="Y40" s="80" t="s">
        <v>78</v>
      </c>
      <c r="Z40" s="81"/>
      <c r="AA40" s="82"/>
      <c r="AB40" s="82"/>
      <c r="AC40" s="82"/>
      <c r="AD40" s="82" t="s">
        <v>127</v>
      </c>
      <c r="AE40" s="83"/>
      <c r="AF40" s="84"/>
      <c r="AG40" s="85"/>
      <c r="AH40" s="86"/>
      <c r="AI40" s="82"/>
      <c r="AJ40" s="82"/>
      <c r="AK40" s="83"/>
      <c r="AL40" s="81"/>
      <c r="AM40" s="82"/>
      <c r="AN40" s="82"/>
      <c r="AO40" s="82"/>
      <c r="AP40" s="82"/>
      <c r="AQ40" s="83"/>
      <c r="AR40" s="81"/>
      <c r="AS40" s="82"/>
      <c r="AT40" s="82"/>
      <c r="AU40" s="82"/>
      <c r="AV40" s="82"/>
      <c r="AW40" s="87"/>
      <c r="AX40" s="87"/>
      <c r="AY40" s="87"/>
      <c r="AZ40" s="87"/>
      <c r="BA40" s="87"/>
      <c r="BB40" s="87"/>
      <c r="BC40" s="87"/>
      <c r="BD40" s="87"/>
      <c r="BE40" s="87"/>
      <c r="BF40" s="87"/>
      <c r="BG40" s="87"/>
      <c r="BH40" s="90"/>
      <c r="BI40" s="149"/>
      <c r="BJ40" s="149"/>
      <c r="BK40" s="149"/>
      <c r="BL40" s="149"/>
      <c r="BM40" s="149"/>
      <c r="BN40" s="149"/>
      <c r="BO40" s="149"/>
      <c r="BP40" s="149"/>
      <c r="BQ40" s="149"/>
      <c r="BR40" s="149"/>
      <c r="BS40" s="149"/>
      <c r="BT40" s="149"/>
      <c r="BU40" s="149"/>
      <c r="BV40" s="149"/>
      <c r="BW40" s="149"/>
      <c r="BX40" s="149"/>
      <c r="BY40" s="149"/>
      <c r="BZ40" s="149"/>
      <c r="CA40" s="149"/>
      <c r="CB40" s="149"/>
      <c r="CC40" s="149"/>
      <c r="CD40" s="149"/>
      <c r="CE40" s="149"/>
      <c r="CF40" s="149"/>
    </row>
    <row r="41" spans="1:84" s="59" customFormat="1" ht="20.25" customHeight="1">
      <c r="A41" s="150"/>
      <c r="B41" s="151"/>
      <c r="C41" s="151"/>
      <c r="D41" s="151"/>
      <c r="E41" s="151"/>
      <c r="F41" s="151"/>
      <c r="G41" s="151"/>
      <c r="H41" s="151"/>
      <c r="I41" s="151"/>
      <c r="J41" s="151"/>
      <c r="K41" s="151"/>
      <c r="L41" s="151"/>
      <c r="M41" s="151"/>
      <c r="N41" s="151"/>
      <c r="O41" s="151"/>
      <c r="P41" s="151"/>
      <c r="Q41" s="151"/>
      <c r="R41" s="151"/>
      <c r="S41" s="152"/>
      <c r="T41" s="192"/>
      <c r="U41" s="193"/>
      <c r="V41" s="193"/>
      <c r="W41" s="193"/>
      <c r="X41" s="193"/>
      <c r="Y41" s="151" t="s">
        <v>129</v>
      </c>
      <c r="Z41" s="151"/>
      <c r="AA41" s="151"/>
      <c r="AB41" s="151"/>
      <c r="AC41" s="151"/>
      <c r="AD41" s="151"/>
      <c r="AE41" s="151"/>
      <c r="AF41" s="151"/>
      <c r="AG41" s="89"/>
      <c r="AH41" s="153" t="s">
        <v>129</v>
      </c>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96"/>
      <c r="BI41" s="149"/>
      <c r="BJ41" s="149"/>
      <c r="BK41" s="149"/>
      <c r="BL41" s="149"/>
      <c r="BM41" s="149"/>
      <c r="BN41" s="149"/>
      <c r="BO41" s="149"/>
      <c r="BP41" s="149"/>
      <c r="BQ41" s="149"/>
      <c r="BR41" s="149"/>
      <c r="BS41" s="149"/>
      <c r="BT41" s="149"/>
      <c r="BU41" s="149"/>
      <c r="BV41" s="149"/>
      <c r="BW41" s="149"/>
      <c r="BX41" s="149"/>
      <c r="BY41" s="149"/>
      <c r="BZ41" s="149"/>
      <c r="CA41" s="149"/>
      <c r="CB41" s="149"/>
      <c r="CC41" s="149"/>
      <c r="CD41" s="149"/>
      <c r="CE41" s="149"/>
      <c r="CF41" s="149"/>
    </row>
    <row r="42" spans="1:84" s="59" customFormat="1" ht="20.25" customHeight="1">
      <c r="A42" s="150"/>
      <c r="B42" s="151"/>
      <c r="C42" s="151"/>
      <c r="D42" s="151"/>
      <c r="E42" s="151"/>
      <c r="F42" s="151"/>
      <c r="G42" s="151"/>
      <c r="H42" s="151"/>
      <c r="I42" s="151"/>
      <c r="J42" s="151"/>
      <c r="K42" s="151"/>
      <c r="L42" s="151"/>
      <c r="M42" s="151"/>
      <c r="N42" s="151"/>
      <c r="O42" s="151"/>
      <c r="P42" s="151"/>
      <c r="Q42" s="151"/>
      <c r="R42" s="151"/>
      <c r="S42" s="152"/>
      <c r="T42" s="192"/>
      <c r="U42" s="193"/>
      <c r="V42" s="193"/>
      <c r="W42" s="193"/>
      <c r="X42" s="193"/>
      <c r="Y42" s="151"/>
      <c r="Z42" s="151"/>
      <c r="AA42" s="151"/>
      <c r="AB42" s="151"/>
      <c r="AC42" s="151"/>
      <c r="AD42" s="151"/>
      <c r="AE42" s="151"/>
      <c r="AF42" s="151"/>
      <c r="AG42" s="89"/>
      <c r="AH42" s="180"/>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97"/>
      <c r="BI42" s="149"/>
      <c r="BJ42" s="149"/>
      <c r="BK42" s="149"/>
      <c r="BL42" s="149"/>
      <c r="BM42" s="149"/>
      <c r="BN42" s="149"/>
      <c r="BO42" s="149"/>
      <c r="BP42" s="149"/>
      <c r="BQ42" s="149"/>
      <c r="BR42" s="149"/>
      <c r="BS42" s="149"/>
      <c r="BT42" s="149"/>
      <c r="BU42" s="149"/>
      <c r="BV42" s="149"/>
      <c r="BW42" s="149"/>
      <c r="BX42" s="149"/>
      <c r="BY42" s="149"/>
      <c r="BZ42" s="149"/>
      <c r="CA42" s="149"/>
      <c r="CB42" s="149"/>
      <c r="CC42" s="149"/>
      <c r="CD42" s="149"/>
      <c r="CE42" s="149"/>
      <c r="CF42" s="149"/>
    </row>
    <row r="43" spans="1:84" s="59" customFormat="1" ht="20.25" customHeight="1">
      <c r="A43" s="150"/>
      <c r="B43" s="151"/>
      <c r="C43" s="151"/>
      <c r="D43" s="151"/>
      <c r="E43" s="151"/>
      <c r="F43" s="151"/>
      <c r="G43" s="151"/>
      <c r="H43" s="151"/>
      <c r="I43" s="151"/>
      <c r="J43" s="151"/>
      <c r="K43" s="151"/>
      <c r="L43" s="151"/>
      <c r="M43" s="151"/>
      <c r="N43" s="151"/>
      <c r="O43" s="151"/>
      <c r="P43" s="151"/>
      <c r="Q43" s="151"/>
      <c r="R43" s="151"/>
      <c r="S43" s="152"/>
      <c r="T43" s="192"/>
      <c r="U43" s="193"/>
      <c r="V43" s="193"/>
      <c r="W43" s="193"/>
      <c r="X43" s="193"/>
      <c r="Y43" s="151"/>
      <c r="Z43" s="151"/>
      <c r="AA43" s="151"/>
      <c r="AB43" s="151"/>
      <c r="AC43" s="151"/>
      <c r="AD43" s="151"/>
      <c r="AE43" s="151"/>
      <c r="AF43" s="151"/>
      <c r="AG43" s="89"/>
      <c r="AH43" s="180"/>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97"/>
      <c r="BI43" s="149"/>
      <c r="BJ43" s="149"/>
      <c r="BK43" s="149"/>
      <c r="BL43" s="149"/>
      <c r="BM43" s="149"/>
      <c r="BN43" s="149"/>
      <c r="BO43" s="149"/>
      <c r="BP43" s="149"/>
      <c r="BQ43" s="149"/>
      <c r="BR43" s="149"/>
      <c r="BS43" s="149"/>
      <c r="BT43" s="149"/>
      <c r="BU43" s="149"/>
      <c r="BV43" s="149"/>
      <c r="BW43" s="149"/>
      <c r="BX43" s="149"/>
      <c r="BY43" s="149"/>
      <c r="BZ43" s="149"/>
      <c r="CA43" s="149"/>
      <c r="CB43" s="149"/>
      <c r="CC43" s="149"/>
      <c r="CD43" s="149"/>
      <c r="CE43" s="149"/>
      <c r="CF43" s="149"/>
    </row>
    <row r="44" spans="1:84" s="59" customFormat="1" ht="20.25" customHeight="1" thickBot="1">
      <c r="A44" s="181"/>
      <c r="B44" s="182"/>
      <c r="C44" s="182"/>
      <c r="D44" s="182"/>
      <c r="E44" s="182"/>
      <c r="F44" s="182"/>
      <c r="G44" s="182"/>
      <c r="H44" s="182"/>
      <c r="I44" s="182"/>
      <c r="J44" s="182"/>
      <c r="K44" s="182"/>
      <c r="L44" s="182"/>
      <c r="M44" s="182"/>
      <c r="N44" s="182"/>
      <c r="O44" s="182"/>
      <c r="P44" s="182"/>
      <c r="Q44" s="182"/>
      <c r="R44" s="182"/>
      <c r="S44" s="183"/>
      <c r="T44" s="194"/>
      <c r="U44" s="195"/>
      <c r="V44" s="195"/>
      <c r="W44" s="195"/>
      <c r="X44" s="195"/>
      <c r="Y44" s="199"/>
      <c r="Z44" s="200"/>
      <c r="AA44" s="200"/>
      <c r="AB44" s="200"/>
      <c r="AC44" s="200"/>
      <c r="AD44" s="200"/>
      <c r="AE44" s="200"/>
      <c r="AF44" s="201"/>
      <c r="AG44" s="91"/>
      <c r="AH44" s="184"/>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98"/>
      <c r="BI44" s="149"/>
      <c r="BJ44" s="149"/>
      <c r="BK44" s="149"/>
      <c r="BL44" s="149"/>
      <c r="BM44" s="149"/>
      <c r="BN44" s="149"/>
      <c r="BO44" s="149"/>
      <c r="BP44" s="149"/>
      <c r="BQ44" s="149"/>
      <c r="BR44" s="149"/>
      <c r="BS44" s="149"/>
      <c r="BT44" s="149"/>
      <c r="BU44" s="149"/>
      <c r="BV44" s="149"/>
      <c r="BW44" s="149"/>
      <c r="BX44" s="149"/>
      <c r="BY44" s="149"/>
      <c r="BZ44" s="149"/>
      <c r="CA44" s="149"/>
      <c r="CB44" s="149"/>
      <c r="CC44" s="149"/>
      <c r="CD44" s="149"/>
      <c r="CE44" s="149"/>
      <c r="CF44" s="149"/>
    </row>
    <row r="45" spans="1:84" s="59" customFormat="1" ht="20.25" customHeight="1" thickBot="1">
      <c r="A45" s="185"/>
      <c r="B45" s="154"/>
      <c r="C45" s="154"/>
      <c r="D45" s="154"/>
      <c r="E45" s="154"/>
      <c r="F45" s="154"/>
      <c r="G45" s="154"/>
      <c r="H45" s="154"/>
      <c r="I45" s="154"/>
      <c r="J45" s="154"/>
      <c r="K45" s="154"/>
      <c r="L45" s="154"/>
      <c r="M45" s="154"/>
      <c r="N45" s="154"/>
      <c r="O45" s="154"/>
      <c r="P45" s="154"/>
      <c r="Q45" s="154"/>
      <c r="R45" s="154"/>
      <c r="S45" s="186"/>
      <c r="T45" s="192"/>
      <c r="U45" s="193"/>
      <c r="V45" s="193"/>
      <c r="W45" s="193"/>
      <c r="X45" s="193"/>
      <c r="Y45" s="80" t="s">
        <v>78</v>
      </c>
      <c r="Z45" s="81"/>
      <c r="AA45" s="82"/>
      <c r="AB45" s="82"/>
      <c r="AC45" s="82"/>
      <c r="AD45" s="82" t="s">
        <v>127</v>
      </c>
      <c r="AE45" s="83"/>
      <c r="AF45" s="84"/>
      <c r="AG45" s="85"/>
      <c r="AH45" s="86"/>
      <c r="AI45" s="82"/>
      <c r="AJ45" s="82"/>
      <c r="AK45" s="83"/>
      <c r="AL45" s="81"/>
      <c r="AM45" s="82"/>
      <c r="AN45" s="82"/>
      <c r="AO45" s="82"/>
      <c r="AP45" s="82"/>
      <c r="AQ45" s="83"/>
      <c r="AR45" s="81"/>
      <c r="AS45" s="82"/>
      <c r="AT45" s="82"/>
      <c r="AU45" s="82"/>
      <c r="AV45" s="82"/>
      <c r="AW45" s="87"/>
      <c r="AX45" s="87"/>
      <c r="AY45" s="87"/>
      <c r="AZ45" s="87"/>
      <c r="BA45" s="87"/>
      <c r="BB45" s="87"/>
      <c r="BC45" s="87"/>
      <c r="BD45" s="87"/>
      <c r="BE45" s="87"/>
      <c r="BF45" s="87"/>
      <c r="BG45" s="87"/>
      <c r="BH45" s="90"/>
      <c r="BI45" s="149"/>
      <c r="BJ45" s="149"/>
      <c r="BK45" s="149"/>
      <c r="BL45" s="149"/>
      <c r="BM45" s="149"/>
      <c r="BN45" s="149"/>
      <c r="BO45" s="149"/>
      <c r="BP45" s="149"/>
      <c r="BQ45" s="149"/>
      <c r="BR45" s="149"/>
      <c r="BS45" s="149"/>
      <c r="BT45" s="149"/>
      <c r="BU45" s="149"/>
      <c r="BV45" s="149"/>
      <c r="BW45" s="149"/>
      <c r="BX45" s="149"/>
      <c r="BY45" s="149"/>
      <c r="BZ45" s="149"/>
      <c r="CA45" s="149"/>
      <c r="CB45" s="149"/>
      <c r="CC45" s="149"/>
      <c r="CD45" s="149"/>
      <c r="CE45" s="149"/>
      <c r="CF45" s="149"/>
    </row>
    <row r="46" spans="1:84" s="59" customFormat="1" ht="20.25" customHeight="1">
      <c r="A46" s="150"/>
      <c r="B46" s="151"/>
      <c r="C46" s="151"/>
      <c r="D46" s="151"/>
      <c r="E46" s="151"/>
      <c r="F46" s="151"/>
      <c r="G46" s="151"/>
      <c r="H46" s="151"/>
      <c r="I46" s="151"/>
      <c r="J46" s="151"/>
      <c r="K46" s="151"/>
      <c r="L46" s="151"/>
      <c r="M46" s="151"/>
      <c r="N46" s="151"/>
      <c r="O46" s="151"/>
      <c r="P46" s="151"/>
      <c r="Q46" s="151"/>
      <c r="R46" s="151"/>
      <c r="S46" s="152"/>
      <c r="T46" s="192"/>
      <c r="U46" s="193"/>
      <c r="V46" s="193"/>
      <c r="W46" s="193"/>
      <c r="X46" s="193"/>
      <c r="Y46" s="151" t="s">
        <v>129</v>
      </c>
      <c r="Z46" s="151"/>
      <c r="AA46" s="151"/>
      <c r="AB46" s="151"/>
      <c r="AC46" s="151"/>
      <c r="AD46" s="151"/>
      <c r="AE46" s="151"/>
      <c r="AF46" s="151"/>
      <c r="AG46" s="89"/>
      <c r="AH46" s="153" t="s">
        <v>129</v>
      </c>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96"/>
      <c r="BI46" s="149"/>
      <c r="BJ46" s="149"/>
      <c r="BK46" s="149"/>
      <c r="BL46" s="149"/>
      <c r="BM46" s="149"/>
      <c r="BN46" s="149"/>
      <c r="BO46" s="149"/>
      <c r="BP46" s="149"/>
      <c r="BQ46" s="149"/>
      <c r="BR46" s="149"/>
      <c r="BS46" s="149"/>
      <c r="BT46" s="149"/>
      <c r="BU46" s="149"/>
      <c r="BV46" s="149"/>
      <c r="BW46" s="149"/>
      <c r="BX46" s="149"/>
      <c r="BY46" s="149"/>
      <c r="BZ46" s="149"/>
      <c r="CA46" s="149"/>
      <c r="CB46" s="149"/>
      <c r="CC46" s="149"/>
      <c r="CD46" s="149"/>
      <c r="CE46" s="149"/>
      <c r="CF46" s="149"/>
    </row>
    <row r="47" spans="1:84" s="59" customFormat="1" ht="20.25" customHeight="1">
      <c r="A47" s="150"/>
      <c r="B47" s="151"/>
      <c r="C47" s="151"/>
      <c r="D47" s="151"/>
      <c r="E47" s="151"/>
      <c r="F47" s="151"/>
      <c r="G47" s="151"/>
      <c r="H47" s="151"/>
      <c r="I47" s="151"/>
      <c r="J47" s="151"/>
      <c r="K47" s="151"/>
      <c r="L47" s="151"/>
      <c r="M47" s="151"/>
      <c r="N47" s="151"/>
      <c r="O47" s="151"/>
      <c r="P47" s="151"/>
      <c r="Q47" s="151"/>
      <c r="R47" s="151"/>
      <c r="S47" s="152"/>
      <c r="T47" s="192"/>
      <c r="U47" s="193"/>
      <c r="V47" s="193"/>
      <c r="W47" s="193"/>
      <c r="X47" s="193"/>
      <c r="Y47" s="151"/>
      <c r="Z47" s="151"/>
      <c r="AA47" s="151"/>
      <c r="AB47" s="151"/>
      <c r="AC47" s="151"/>
      <c r="AD47" s="151"/>
      <c r="AE47" s="151"/>
      <c r="AF47" s="151"/>
      <c r="AG47" s="89"/>
      <c r="AH47" s="180"/>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97"/>
      <c r="BI47" s="149"/>
      <c r="BJ47" s="149"/>
      <c r="BK47" s="149"/>
      <c r="BL47" s="149"/>
      <c r="BM47" s="149"/>
      <c r="BN47" s="149"/>
      <c r="BO47" s="149"/>
      <c r="BP47" s="149"/>
      <c r="BQ47" s="149"/>
      <c r="BR47" s="149"/>
      <c r="BS47" s="149"/>
      <c r="BT47" s="149"/>
      <c r="BU47" s="149"/>
      <c r="BV47" s="149"/>
      <c r="BW47" s="149"/>
      <c r="BX47" s="149"/>
      <c r="BY47" s="149"/>
      <c r="BZ47" s="149"/>
      <c r="CA47" s="149"/>
      <c r="CB47" s="149"/>
      <c r="CC47" s="149"/>
      <c r="CD47" s="149"/>
      <c r="CE47" s="149"/>
      <c r="CF47" s="149"/>
    </row>
    <row r="48" spans="1:84" s="59" customFormat="1" ht="20.25" customHeight="1">
      <c r="A48" s="150"/>
      <c r="B48" s="151"/>
      <c r="C48" s="151"/>
      <c r="D48" s="151"/>
      <c r="E48" s="151"/>
      <c r="F48" s="151"/>
      <c r="G48" s="151"/>
      <c r="H48" s="151"/>
      <c r="I48" s="151"/>
      <c r="J48" s="151"/>
      <c r="K48" s="151"/>
      <c r="L48" s="151"/>
      <c r="M48" s="151"/>
      <c r="N48" s="151"/>
      <c r="O48" s="151"/>
      <c r="P48" s="151"/>
      <c r="Q48" s="151"/>
      <c r="R48" s="151"/>
      <c r="S48" s="152"/>
      <c r="T48" s="192"/>
      <c r="U48" s="193"/>
      <c r="V48" s="193"/>
      <c r="W48" s="193"/>
      <c r="X48" s="193"/>
      <c r="Y48" s="151"/>
      <c r="Z48" s="151"/>
      <c r="AA48" s="151"/>
      <c r="AB48" s="151"/>
      <c r="AC48" s="151"/>
      <c r="AD48" s="151"/>
      <c r="AE48" s="151"/>
      <c r="AF48" s="151"/>
      <c r="AG48" s="89"/>
      <c r="AH48" s="180"/>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97"/>
      <c r="BI48" s="149"/>
      <c r="BJ48" s="149"/>
      <c r="BK48" s="149"/>
      <c r="BL48" s="149"/>
      <c r="BM48" s="149"/>
      <c r="BN48" s="149"/>
      <c r="BO48" s="149"/>
      <c r="BP48" s="149"/>
      <c r="BQ48" s="149"/>
      <c r="BR48" s="149"/>
      <c r="BS48" s="149"/>
      <c r="BT48" s="149"/>
      <c r="BU48" s="149"/>
      <c r="BV48" s="149"/>
      <c r="BW48" s="149"/>
      <c r="BX48" s="149"/>
      <c r="BY48" s="149"/>
      <c r="BZ48" s="149"/>
      <c r="CA48" s="149"/>
      <c r="CB48" s="149"/>
      <c r="CC48" s="149"/>
      <c r="CD48" s="149"/>
      <c r="CE48" s="149"/>
      <c r="CF48" s="149"/>
    </row>
    <row r="49" spans="1:85" ht="20.25" customHeight="1" thickBot="1">
      <c r="A49" s="181"/>
      <c r="B49" s="182"/>
      <c r="C49" s="182"/>
      <c r="D49" s="182"/>
      <c r="E49" s="182"/>
      <c r="F49" s="182"/>
      <c r="G49" s="182"/>
      <c r="H49" s="182"/>
      <c r="I49" s="182"/>
      <c r="J49" s="182"/>
      <c r="K49" s="182"/>
      <c r="L49" s="182"/>
      <c r="M49" s="182"/>
      <c r="N49" s="182"/>
      <c r="O49" s="182"/>
      <c r="P49" s="182"/>
      <c r="Q49" s="182"/>
      <c r="R49" s="182"/>
      <c r="S49" s="183"/>
      <c r="T49" s="194"/>
      <c r="U49" s="195"/>
      <c r="V49" s="195"/>
      <c r="W49" s="195"/>
      <c r="X49" s="195"/>
      <c r="Y49" s="199"/>
      <c r="Z49" s="200"/>
      <c r="AA49" s="200"/>
      <c r="AB49" s="200"/>
      <c r="AC49" s="200"/>
      <c r="AD49" s="200"/>
      <c r="AE49" s="200"/>
      <c r="AF49" s="201"/>
      <c r="AG49" s="91"/>
      <c r="AH49" s="184"/>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98"/>
      <c r="BI49" s="149"/>
      <c r="BJ49" s="149"/>
      <c r="BK49" s="149"/>
      <c r="BL49" s="149"/>
      <c r="BM49" s="149"/>
      <c r="BN49" s="149"/>
      <c r="BO49" s="149"/>
      <c r="BP49" s="149"/>
      <c r="BQ49" s="149"/>
      <c r="BR49" s="149"/>
      <c r="BS49" s="149"/>
      <c r="BT49" s="149"/>
      <c r="BU49" s="149"/>
      <c r="BV49" s="149"/>
      <c r="BW49" s="149"/>
      <c r="BX49" s="149"/>
      <c r="BY49" s="149"/>
      <c r="BZ49" s="149"/>
      <c r="CA49" s="149"/>
      <c r="CB49" s="149"/>
      <c r="CC49" s="149"/>
      <c r="CD49" s="149"/>
      <c r="CE49" s="149"/>
      <c r="CF49" s="149"/>
    </row>
    <row r="50" spans="1:85" ht="20.25" customHeight="1" thickBot="1">
      <c r="A50" s="185"/>
      <c r="B50" s="154"/>
      <c r="C50" s="154"/>
      <c r="D50" s="154"/>
      <c r="E50" s="154"/>
      <c r="F50" s="154"/>
      <c r="G50" s="154"/>
      <c r="H50" s="154"/>
      <c r="I50" s="154"/>
      <c r="J50" s="154"/>
      <c r="K50" s="154"/>
      <c r="L50" s="154"/>
      <c r="M50" s="154"/>
      <c r="N50" s="154"/>
      <c r="O50" s="154"/>
      <c r="P50" s="154"/>
      <c r="Q50" s="154"/>
      <c r="R50" s="154"/>
      <c r="S50" s="186"/>
      <c r="T50" s="192"/>
      <c r="U50" s="193"/>
      <c r="V50" s="193"/>
      <c r="W50" s="193"/>
      <c r="X50" s="193"/>
      <c r="Y50" s="80" t="s">
        <v>78</v>
      </c>
      <c r="Z50" s="81"/>
      <c r="AA50" s="82"/>
      <c r="AB50" s="82"/>
      <c r="AC50" s="82"/>
      <c r="AD50" s="82" t="s">
        <v>127</v>
      </c>
      <c r="AE50" s="83"/>
      <c r="AF50" s="84"/>
      <c r="AG50" s="85"/>
      <c r="AH50" s="86"/>
      <c r="AI50" s="82"/>
      <c r="AJ50" s="82"/>
      <c r="AK50" s="83"/>
      <c r="AL50" s="81"/>
      <c r="AM50" s="82"/>
      <c r="AN50" s="82"/>
      <c r="AO50" s="82"/>
      <c r="AP50" s="82"/>
      <c r="AQ50" s="83"/>
      <c r="AR50" s="81"/>
      <c r="AS50" s="82"/>
      <c r="AT50" s="82"/>
      <c r="AU50" s="82"/>
      <c r="AV50" s="82"/>
      <c r="AW50" s="87"/>
      <c r="AX50" s="87"/>
      <c r="AY50" s="87"/>
      <c r="AZ50" s="87"/>
      <c r="BA50" s="87"/>
      <c r="BB50" s="87"/>
      <c r="BC50" s="87"/>
      <c r="BD50" s="87"/>
      <c r="BE50" s="87"/>
      <c r="BF50" s="87"/>
      <c r="BG50" s="87"/>
      <c r="BH50" s="90"/>
      <c r="BI50" s="149"/>
      <c r="BJ50" s="149"/>
      <c r="BK50" s="149"/>
      <c r="BL50" s="149"/>
      <c r="BM50" s="149"/>
      <c r="BN50" s="149"/>
      <c r="BO50" s="149"/>
      <c r="BP50" s="149"/>
      <c r="BQ50" s="149"/>
      <c r="BR50" s="149"/>
      <c r="BS50" s="149"/>
      <c r="BT50" s="149"/>
      <c r="BU50" s="149"/>
      <c r="BV50" s="149"/>
      <c r="BW50" s="149"/>
      <c r="BX50" s="149"/>
      <c r="BY50" s="149"/>
      <c r="BZ50" s="149"/>
      <c r="CA50" s="149"/>
      <c r="CB50" s="149"/>
      <c r="CC50" s="149"/>
      <c r="CD50" s="149"/>
      <c r="CE50" s="149"/>
      <c r="CF50" s="149"/>
    </row>
    <row r="51" spans="1:85" ht="20.25" customHeight="1">
      <c r="A51" s="150"/>
      <c r="B51" s="151"/>
      <c r="C51" s="151"/>
      <c r="D51" s="151"/>
      <c r="E51" s="151"/>
      <c r="F51" s="151"/>
      <c r="G51" s="151"/>
      <c r="H51" s="151"/>
      <c r="I51" s="151"/>
      <c r="J51" s="151"/>
      <c r="K51" s="151"/>
      <c r="L51" s="151"/>
      <c r="M51" s="151"/>
      <c r="N51" s="151"/>
      <c r="O51" s="151"/>
      <c r="P51" s="151"/>
      <c r="Q51" s="151"/>
      <c r="R51" s="151"/>
      <c r="S51" s="152"/>
      <c r="T51" s="192"/>
      <c r="U51" s="193"/>
      <c r="V51" s="193"/>
      <c r="W51" s="193"/>
      <c r="X51" s="193"/>
      <c r="Y51" s="151" t="s">
        <v>129</v>
      </c>
      <c r="Z51" s="151"/>
      <c r="AA51" s="151"/>
      <c r="AB51" s="151"/>
      <c r="AC51" s="151"/>
      <c r="AD51" s="151"/>
      <c r="AE51" s="151"/>
      <c r="AF51" s="151"/>
      <c r="AG51" s="89"/>
      <c r="AH51" s="153" t="s">
        <v>129</v>
      </c>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96"/>
      <c r="BI51" s="149"/>
      <c r="BJ51" s="149"/>
      <c r="BK51" s="149"/>
      <c r="BL51" s="149"/>
      <c r="BM51" s="149"/>
      <c r="BN51" s="149"/>
      <c r="BO51" s="149"/>
      <c r="BP51" s="149"/>
      <c r="BQ51" s="149"/>
      <c r="BR51" s="149"/>
      <c r="BS51" s="149"/>
      <c r="BT51" s="149"/>
      <c r="BU51" s="149"/>
      <c r="BV51" s="149"/>
      <c r="BW51" s="149"/>
      <c r="BX51" s="149"/>
      <c r="BY51" s="149"/>
      <c r="BZ51" s="149"/>
      <c r="CA51" s="149"/>
      <c r="CB51" s="149"/>
      <c r="CC51" s="149"/>
      <c r="CD51" s="149"/>
      <c r="CE51" s="149"/>
      <c r="CF51" s="149"/>
    </row>
    <row r="52" spans="1:85" ht="20.25" customHeight="1">
      <c r="A52" s="150"/>
      <c r="B52" s="151"/>
      <c r="C52" s="151"/>
      <c r="D52" s="151"/>
      <c r="E52" s="151"/>
      <c r="F52" s="151"/>
      <c r="G52" s="151"/>
      <c r="H52" s="151"/>
      <c r="I52" s="151"/>
      <c r="J52" s="151"/>
      <c r="K52" s="151"/>
      <c r="L52" s="151"/>
      <c r="M52" s="151"/>
      <c r="N52" s="151"/>
      <c r="O52" s="151"/>
      <c r="P52" s="151"/>
      <c r="Q52" s="151"/>
      <c r="R52" s="151"/>
      <c r="S52" s="152"/>
      <c r="T52" s="192"/>
      <c r="U52" s="193"/>
      <c r="V52" s="193"/>
      <c r="W52" s="193"/>
      <c r="X52" s="193"/>
      <c r="Y52" s="151"/>
      <c r="Z52" s="151"/>
      <c r="AA52" s="151"/>
      <c r="AB52" s="151"/>
      <c r="AC52" s="151"/>
      <c r="AD52" s="151"/>
      <c r="AE52" s="151"/>
      <c r="AF52" s="151"/>
      <c r="AG52" s="89"/>
      <c r="AH52" s="180"/>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97"/>
      <c r="BI52" s="149"/>
      <c r="BJ52" s="149"/>
      <c r="BK52" s="149"/>
      <c r="BL52" s="149"/>
      <c r="BM52" s="149"/>
      <c r="BN52" s="149"/>
      <c r="BO52" s="149"/>
      <c r="BP52" s="149"/>
      <c r="BQ52" s="149"/>
      <c r="BR52" s="149"/>
      <c r="BS52" s="149"/>
      <c r="BT52" s="149"/>
      <c r="BU52" s="149"/>
      <c r="BV52" s="149"/>
      <c r="BW52" s="149"/>
      <c r="BX52" s="149"/>
      <c r="BY52" s="149"/>
      <c r="BZ52" s="149"/>
      <c r="CA52" s="149"/>
      <c r="CB52" s="149"/>
      <c r="CC52" s="149"/>
      <c r="CD52" s="149"/>
      <c r="CE52" s="149"/>
      <c r="CF52" s="149"/>
    </row>
    <row r="53" spans="1:85" ht="20.25" customHeight="1">
      <c r="A53" s="150"/>
      <c r="B53" s="151"/>
      <c r="C53" s="151"/>
      <c r="D53" s="151"/>
      <c r="E53" s="151"/>
      <c r="F53" s="151"/>
      <c r="G53" s="151"/>
      <c r="H53" s="151"/>
      <c r="I53" s="151"/>
      <c r="J53" s="151"/>
      <c r="K53" s="151"/>
      <c r="L53" s="151"/>
      <c r="M53" s="151"/>
      <c r="N53" s="151"/>
      <c r="O53" s="151"/>
      <c r="P53" s="151"/>
      <c r="Q53" s="151"/>
      <c r="R53" s="151"/>
      <c r="S53" s="152"/>
      <c r="T53" s="192"/>
      <c r="U53" s="193"/>
      <c r="V53" s="193"/>
      <c r="W53" s="193"/>
      <c r="X53" s="193"/>
      <c r="Y53" s="151"/>
      <c r="Z53" s="151"/>
      <c r="AA53" s="151"/>
      <c r="AB53" s="151"/>
      <c r="AC53" s="151"/>
      <c r="AD53" s="151"/>
      <c r="AE53" s="151"/>
      <c r="AF53" s="151"/>
      <c r="AG53" s="89"/>
      <c r="AH53" s="180"/>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97"/>
      <c r="BI53" s="149"/>
      <c r="BJ53" s="149"/>
      <c r="BK53" s="149"/>
      <c r="BL53" s="149"/>
      <c r="BM53" s="149"/>
      <c r="BN53" s="149"/>
      <c r="BO53" s="149"/>
      <c r="BP53" s="149"/>
      <c r="BQ53" s="149"/>
      <c r="BR53" s="149"/>
      <c r="BS53" s="149"/>
      <c r="BT53" s="149"/>
      <c r="BU53" s="149"/>
      <c r="BV53" s="149"/>
      <c r="BW53" s="149"/>
      <c r="BX53" s="149"/>
      <c r="BY53" s="149"/>
      <c r="BZ53" s="149"/>
      <c r="CA53" s="149"/>
      <c r="CB53" s="149"/>
      <c r="CC53" s="149"/>
      <c r="CD53" s="149"/>
      <c r="CE53" s="149"/>
      <c r="CF53" s="149"/>
    </row>
    <row r="54" spans="1:85" ht="44.45" customHeight="1" thickBot="1">
      <c r="A54" s="181"/>
      <c r="B54" s="182"/>
      <c r="C54" s="182"/>
      <c r="D54" s="182"/>
      <c r="E54" s="182"/>
      <c r="F54" s="182"/>
      <c r="G54" s="182"/>
      <c r="H54" s="182"/>
      <c r="I54" s="182"/>
      <c r="J54" s="182"/>
      <c r="K54" s="182"/>
      <c r="L54" s="182"/>
      <c r="M54" s="182"/>
      <c r="N54" s="182"/>
      <c r="O54" s="182"/>
      <c r="P54" s="182"/>
      <c r="Q54" s="182"/>
      <c r="R54" s="182"/>
      <c r="S54" s="183"/>
      <c r="T54" s="194"/>
      <c r="U54" s="195"/>
      <c r="V54" s="195"/>
      <c r="W54" s="195"/>
      <c r="X54" s="195"/>
      <c r="Y54" s="199"/>
      <c r="Z54" s="200"/>
      <c r="AA54" s="200"/>
      <c r="AB54" s="200"/>
      <c r="AC54" s="200"/>
      <c r="AD54" s="200"/>
      <c r="AE54" s="200"/>
      <c r="AF54" s="201"/>
      <c r="AG54" s="91"/>
      <c r="AH54" s="184"/>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98"/>
      <c r="BI54" s="149"/>
      <c r="BJ54" s="149"/>
      <c r="BK54" s="149"/>
      <c r="BL54" s="149"/>
      <c r="BM54" s="149"/>
      <c r="BN54" s="149"/>
      <c r="BO54" s="149"/>
      <c r="BP54" s="149"/>
      <c r="BQ54" s="149"/>
      <c r="BR54" s="149"/>
      <c r="BS54" s="149"/>
      <c r="BT54" s="149"/>
      <c r="BU54" s="149"/>
      <c r="BV54" s="149"/>
      <c r="BW54" s="149"/>
      <c r="BX54" s="149"/>
      <c r="BY54" s="149"/>
      <c r="BZ54" s="149"/>
      <c r="CA54" s="149"/>
      <c r="CB54" s="149"/>
      <c r="CC54" s="149"/>
      <c r="CD54" s="149"/>
      <c r="CE54" s="149"/>
      <c r="CF54" s="149"/>
    </row>
    <row r="55" spans="1:85" ht="20.25" customHeight="1">
      <c r="A55" s="92"/>
      <c r="B55" s="92"/>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4"/>
      <c r="AJ55" s="94"/>
      <c r="AK55" s="94"/>
      <c r="AL55" s="94"/>
      <c r="AM55" s="94"/>
      <c r="AN55" s="94"/>
      <c r="AO55" s="94"/>
      <c r="AP55" s="94"/>
      <c r="AQ55" s="94"/>
      <c r="AR55" s="94"/>
      <c r="AS55" s="94"/>
      <c r="AT55" s="95"/>
      <c r="AU55" s="95"/>
      <c r="AV55" s="95"/>
      <c r="AW55" s="95"/>
      <c r="AX55" s="95"/>
      <c r="AY55" s="95"/>
      <c r="AZ55" s="203" t="s">
        <v>130</v>
      </c>
      <c r="BA55" s="203"/>
      <c r="BB55" s="203"/>
      <c r="BC55" s="203"/>
      <c r="BD55" s="203"/>
      <c r="BE55" s="203"/>
      <c r="BF55" s="203"/>
      <c r="BG55" s="203"/>
      <c r="BH55" s="204"/>
      <c r="BI55" s="207">
        <f>SUM(BI10:BN54)</f>
        <v>0</v>
      </c>
      <c r="BJ55" s="207"/>
      <c r="BK55" s="207"/>
      <c r="BL55" s="207"/>
      <c r="BM55" s="207"/>
      <c r="BN55" s="207"/>
      <c r="BO55" s="208">
        <f>SUM(BO10:BT54)</f>
        <v>0</v>
      </c>
      <c r="BP55" s="209"/>
      <c r="BQ55" s="209"/>
      <c r="BR55" s="209"/>
      <c r="BS55" s="209"/>
      <c r="BT55" s="210"/>
      <c r="BU55" s="208">
        <f>SUM(BU10:BZ54)</f>
        <v>0</v>
      </c>
      <c r="BV55" s="209"/>
      <c r="BW55" s="209"/>
      <c r="BX55" s="209"/>
      <c r="BY55" s="209"/>
      <c r="BZ55" s="210"/>
      <c r="CA55" s="208">
        <f>SUM(CA10:CF54)</f>
        <v>0</v>
      </c>
      <c r="CB55" s="209"/>
      <c r="CC55" s="209"/>
      <c r="CD55" s="209"/>
      <c r="CE55" s="209"/>
      <c r="CF55" s="210"/>
    </row>
    <row r="56" spans="1:85" ht="20.25" customHeight="1">
      <c r="A56" s="92"/>
      <c r="B56" s="92"/>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4"/>
      <c r="AJ56" s="94"/>
      <c r="AK56" s="94"/>
      <c r="AL56" s="94"/>
      <c r="AM56" s="94"/>
      <c r="AN56" s="94"/>
      <c r="AO56" s="94"/>
      <c r="AP56" s="94"/>
      <c r="AQ56" s="94"/>
      <c r="AR56" s="94"/>
      <c r="AS56" s="94"/>
      <c r="AT56" s="95"/>
      <c r="AU56" s="95"/>
      <c r="AV56" s="95"/>
      <c r="AW56" s="95"/>
      <c r="AX56" s="95"/>
      <c r="AY56" s="95"/>
      <c r="AZ56" s="205"/>
      <c r="BA56" s="205"/>
      <c r="BB56" s="205"/>
      <c r="BC56" s="205"/>
      <c r="BD56" s="205"/>
      <c r="BE56" s="205"/>
      <c r="BF56" s="205"/>
      <c r="BG56" s="205"/>
      <c r="BH56" s="206"/>
      <c r="BI56" s="207"/>
      <c r="BJ56" s="207"/>
      <c r="BK56" s="207"/>
      <c r="BL56" s="207"/>
      <c r="BM56" s="207"/>
      <c r="BN56" s="207"/>
      <c r="BO56" s="211"/>
      <c r="BP56" s="212"/>
      <c r="BQ56" s="212"/>
      <c r="BR56" s="212"/>
      <c r="BS56" s="212"/>
      <c r="BT56" s="213"/>
      <c r="BU56" s="211"/>
      <c r="BV56" s="212"/>
      <c r="BW56" s="212"/>
      <c r="BX56" s="212"/>
      <c r="BY56" s="212"/>
      <c r="BZ56" s="213"/>
      <c r="CA56" s="211"/>
      <c r="CB56" s="212"/>
      <c r="CC56" s="212"/>
      <c r="CD56" s="212"/>
      <c r="CE56" s="212"/>
      <c r="CF56" s="213"/>
    </row>
    <row r="57" spans="1:85" ht="20.25" customHeight="1">
      <c r="A57" s="92"/>
      <c r="B57" s="92"/>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4"/>
      <c r="AJ57" s="94"/>
      <c r="AK57" s="94"/>
      <c r="AL57" s="94"/>
      <c r="AM57" s="94"/>
      <c r="AN57" s="94"/>
      <c r="AO57" s="94"/>
      <c r="AP57" s="94"/>
      <c r="AQ57" s="94"/>
      <c r="AR57" s="94"/>
      <c r="AS57" s="94"/>
      <c r="AT57" s="95"/>
      <c r="AU57" s="95"/>
      <c r="AV57" s="95"/>
      <c r="AW57" s="95"/>
      <c r="AX57" s="95"/>
      <c r="AY57" s="95"/>
      <c r="AZ57" s="205"/>
      <c r="BA57" s="205"/>
      <c r="BB57" s="205"/>
      <c r="BC57" s="205"/>
      <c r="BD57" s="205"/>
      <c r="BE57" s="205"/>
      <c r="BF57" s="205"/>
      <c r="BG57" s="205"/>
      <c r="BH57" s="206"/>
      <c r="BI57" s="207"/>
      <c r="BJ57" s="207"/>
      <c r="BK57" s="207"/>
      <c r="BL57" s="207"/>
      <c r="BM57" s="207"/>
      <c r="BN57" s="207"/>
      <c r="BO57" s="211"/>
      <c r="BP57" s="212"/>
      <c r="BQ57" s="212"/>
      <c r="BR57" s="212"/>
      <c r="BS57" s="212"/>
      <c r="BT57" s="213"/>
      <c r="BU57" s="211"/>
      <c r="BV57" s="212"/>
      <c r="BW57" s="212"/>
      <c r="BX57" s="212"/>
      <c r="BY57" s="212"/>
      <c r="BZ57" s="213"/>
      <c r="CA57" s="211"/>
      <c r="CB57" s="212"/>
      <c r="CC57" s="212"/>
      <c r="CD57" s="212"/>
      <c r="CE57" s="212"/>
      <c r="CF57" s="213"/>
    </row>
    <row r="58" spans="1:85" ht="20.25" customHeight="1">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7"/>
      <c r="AJ58" s="97"/>
      <c r="AK58" s="97"/>
      <c r="AT58" s="98"/>
      <c r="AU58" s="98"/>
      <c r="AV58" s="98"/>
      <c r="AW58" s="98"/>
      <c r="AX58" s="98"/>
      <c r="AY58" s="98"/>
      <c r="AZ58" s="205"/>
      <c r="BA58" s="205"/>
      <c r="BB58" s="205"/>
      <c r="BC58" s="205"/>
      <c r="BD58" s="205"/>
      <c r="BE58" s="205"/>
      <c r="BF58" s="205"/>
      <c r="BG58" s="205"/>
      <c r="BH58" s="206"/>
      <c r="BI58" s="207"/>
      <c r="BJ58" s="207"/>
      <c r="BK58" s="207"/>
      <c r="BL58" s="207"/>
      <c r="BM58" s="207"/>
      <c r="BN58" s="207"/>
      <c r="BO58" s="214"/>
      <c r="BP58" s="215"/>
      <c r="BQ58" s="215"/>
      <c r="BR58" s="215"/>
      <c r="BS58" s="215"/>
      <c r="BT58" s="216"/>
      <c r="BU58" s="214"/>
      <c r="BV58" s="215"/>
      <c r="BW58" s="215"/>
      <c r="BX58" s="215"/>
      <c r="BY58" s="215"/>
      <c r="BZ58" s="216"/>
      <c r="CA58" s="214"/>
      <c r="CB58" s="215"/>
      <c r="CC58" s="215"/>
      <c r="CD58" s="215"/>
      <c r="CE58" s="215"/>
      <c r="CF58" s="216"/>
    </row>
    <row r="59" spans="1:85" ht="20.25" customHeight="1">
      <c r="A59" s="96"/>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7"/>
      <c r="AJ59" s="97"/>
      <c r="AK59" s="97"/>
      <c r="AT59" s="98"/>
      <c r="AU59" s="98"/>
      <c r="AV59" s="98"/>
      <c r="AW59" s="98"/>
      <c r="AX59" s="98"/>
      <c r="AY59" s="98"/>
      <c r="AZ59" s="98"/>
      <c r="BA59" s="98"/>
      <c r="BB59" s="98"/>
      <c r="BC59" s="98"/>
      <c r="BD59" s="98"/>
      <c r="BE59" s="98"/>
      <c r="BF59" s="98"/>
      <c r="BG59" s="99"/>
      <c r="BH59" s="98"/>
      <c r="BI59" s="98"/>
      <c r="BJ59" s="98"/>
      <c r="BK59" s="98"/>
      <c r="BL59" s="98"/>
      <c r="BM59" s="98"/>
      <c r="BN59" s="98"/>
      <c r="BO59" s="217" t="str">
        <f>IF(CG62=0,"Copertura finanziaria VERIFICATA","ATTENZIONE ! Copertura finanziaria NON VERIFICATA")</f>
        <v>Copertura finanziaria VERIFICATA</v>
      </c>
      <c r="BP59" s="217"/>
      <c r="BQ59" s="217"/>
      <c r="BR59" s="217"/>
      <c r="BS59" s="217"/>
      <c r="BT59" s="217"/>
      <c r="BU59" s="217"/>
      <c r="BV59" s="217"/>
      <c r="BW59" s="217"/>
      <c r="BX59" s="219">
        <f>SUM(BO55:CF58)</f>
        <v>0</v>
      </c>
      <c r="BY59" s="219"/>
      <c r="BZ59" s="219"/>
      <c r="CA59" s="219"/>
      <c r="CB59" s="219"/>
      <c r="CC59" s="219"/>
      <c r="CD59" s="219"/>
      <c r="CE59" s="219"/>
      <c r="CF59" s="219"/>
    </row>
    <row r="60" spans="1:85" ht="20.25" customHeight="1">
      <c r="A60" s="96"/>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7"/>
      <c r="AJ60" s="97"/>
      <c r="AK60" s="97"/>
      <c r="AT60" s="98"/>
      <c r="AU60" s="98"/>
      <c r="AV60" s="98"/>
      <c r="AW60" s="98"/>
      <c r="AX60" s="98"/>
      <c r="AY60" s="98"/>
      <c r="AZ60" s="98"/>
      <c r="BA60" s="98"/>
      <c r="BB60" s="98"/>
      <c r="BC60" s="98"/>
      <c r="BD60" s="98"/>
      <c r="BE60" s="98"/>
      <c r="BF60" s="98"/>
      <c r="BG60" s="99"/>
      <c r="BH60" s="98"/>
      <c r="BI60" s="98"/>
      <c r="BJ60" s="98"/>
      <c r="BK60" s="98"/>
      <c r="BL60" s="98"/>
      <c r="BM60" s="98"/>
      <c r="BN60" s="98"/>
      <c r="BO60" s="218"/>
      <c r="BP60" s="218"/>
      <c r="BQ60" s="218"/>
      <c r="BR60" s="218"/>
      <c r="BS60" s="218"/>
      <c r="BT60" s="218"/>
      <c r="BU60" s="218"/>
      <c r="BV60" s="218"/>
      <c r="BW60" s="218"/>
      <c r="BX60" s="220"/>
      <c r="BY60" s="220"/>
      <c r="BZ60" s="220"/>
      <c r="CA60" s="220"/>
      <c r="CB60" s="220"/>
      <c r="CC60" s="220"/>
      <c r="CD60" s="220"/>
      <c r="CE60" s="220"/>
      <c r="CF60" s="220"/>
    </row>
    <row r="61" spans="1:85" ht="20.25" customHeight="1">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7"/>
      <c r="AJ61" s="97"/>
      <c r="AK61" s="97"/>
      <c r="AT61" s="98"/>
      <c r="AU61" s="98"/>
      <c r="AV61" s="98"/>
      <c r="AW61" s="98"/>
      <c r="AX61" s="98"/>
      <c r="AY61" s="98"/>
      <c r="AZ61" s="98"/>
      <c r="BA61" s="98"/>
      <c r="BB61" s="98"/>
      <c r="BC61" s="98"/>
      <c r="BD61" s="98"/>
      <c r="BE61" s="98"/>
      <c r="BF61" s="98"/>
      <c r="BG61" s="98"/>
      <c r="BH61" s="98"/>
      <c r="BI61" s="98"/>
      <c r="BJ61" s="100"/>
      <c r="BK61" s="98"/>
      <c r="BL61" s="98"/>
      <c r="BM61" s="98"/>
      <c r="BN61" s="98"/>
      <c r="BO61" s="218"/>
      <c r="BP61" s="218"/>
      <c r="BQ61" s="218"/>
      <c r="BR61" s="218"/>
      <c r="BS61" s="218"/>
      <c r="BT61" s="218"/>
      <c r="BU61" s="218"/>
      <c r="BV61" s="218"/>
      <c r="BW61" s="218"/>
      <c r="BX61" s="220"/>
      <c r="BY61" s="220"/>
      <c r="BZ61" s="220"/>
      <c r="CA61" s="220"/>
      <c r="CB61" s="220"/>
      <c r="CC61" s="220"/>
      <c r="CD61" s="220"/>
      <c r="CE61" s="220"/>
      <c r="CF61" s="220"/>
    </row>
    <row r="62" spans="1:85" ht="20.25" customHeight="1">
      <c r="A62" s="101" t="s">
        <v>131</v>
      </c>
      <c r="AC62" s="97"/>
      <c r="AD62" s="97"/>
      <c r="AE62" s="97"/>
      <c r="AF62" s="97"/>
      <c r="AG62" s="97"/>
      <c r="AH62" s="102"/>
      <c r="AI62" s="97"/>
      <c r="AJ62" s="97"/>
      <c r="AK62" s="97"/>
      <c r="AT62" s="221"/>
      <c r="AU62" s="221"/>
      <c r="AV62" s="221"/>
      <c r="AW62" s="221"/>
      <c r="AX62" s="221"/>
      <c r="AY62" s="221"/>
      <c r="AZ62" s="221"/>
      <c r="BA62" s="221"/>
      <c r="BB62" s="221"/>
      <c r="BC62" s="221"/>
      <c r="BD62" s="221"/>
      <c r="BE62" s="221"/>
      <c r="BF62" s="221"/>
      <c r="BG62" s="221"/>
      <c r="BH62" s="221"/>
      <c r="BI62" s="221"/>
      <c r="BJ62" s="98"/>
      <c r="BK62" s="98"/>
      <c r="BL62" s="98"/>
      <c r="BM62" s="98"/>
      <c r="BN62" s="98"/>
      <c r="BO62" s="218"/>
      <c r="BP62" s="218"/>
      <c r="BQ62" s="218"/>
      <c r="BR62" s="218"/>
      <c r="BS62" s="218"/>
      <c r="BT62" s="218"/>
      <c r="BU62" s="218"/>
      <c r="BV62" s="218"/>
      <c r="BW62" s="218"/>
      <c r="BX62" s="220"/>
      <c r="BY62" s="220"/>
      <c r="BZ62" s="220"/>
      <c r="CA62" s="220"/>
      <c r="CB62" s="220"/>
      <c r="CC62" s="220"/>
      <c r="CD62" s="220"/>
      <c r="CE62" s="220"/>
      <c r="CF62" s="220"/>
      <c r="CG62" s="103">
        <f>BI55-BX59</f>
        <v>0</v>
      </c>
    </row>
    <row r="63" spans="1:85" ht="20.25" customHeight="1"/>
    <row r="64" spans="1:85" ht="20.25" customHeight="1">
      <c r="A64" s="202"/>
      <c r="B64" s="202"/>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2"/>
      <c r="BR64" s="202"/>
      <c r="BS64" s="202"/>
      <c r="BT64" s="202"/>
      <c r="BU64" s="202"/>
      <c r="BV64" s="202"/>
      <c r="BW64" s="202"/>
      <c r="BX64" s="202"/>
      <c r="BY64" s="202"/>
      <c r="BZ64" s="202"/>
      <c r="CA64" s="202"/>
      <c r="CB64" s="202"/>
      <c r="CC64" s="202"/>
      <c r="CD64" s="202"/>
      <c r="CE64" s="202"/>
      <c r="CF64" s="202"/>
    </row>
    <row r="65" spans="1:84" ht="20.25" customHeight="1">
      <c r="A65" s="202"/>
      <c r="B65" s="202"/>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2"/>
      <c r="BR65" s="202"/>
      <c r="BS65" s="202"/>
      <c r="BT65" s="202"/>
      <c r="BU65" s="202"/>
      <c r="BV65" s="202"/>
      <c r="BW65" s="202"/>
      <c r="BX65" s="202"/>
      <c r="BY65" s="202"/>
      <c r="BZ65" s="202"/>
      <c r="CA65" s="202"/>
      <c r="CB65" s="202"/>
      <c r="CC65" s="202"/>
      <c r="CD65" s="202"/>
      <c r="CE65" s="202"/>
      <c r="CF65" s="202"/>
    </row>
    <row r="66" spans="1:84" ht="20.25" customHeight="1">
      <c r="A66" s="202"/>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2"/>
      <c r="BQ66" s="202"/>
      <c r="BR66" s="202"/>
      <c r="BS66" s="202"/>
      <c r="BT66" s="202"/>
      <c r="BU66" s="202"/>
      <c r="BV66" s="202"/>
      <c r="BW66" s="202"/>
      <c r="BX66" s="202"/>
      <c r="BY66" s="202"/>
      <c r="BZ66" s="202"/>
      <c r="CA66" s="202"/>
      <c r="CB66" s="202"/>
      <c r="CC66" s="202"/>
      <c r="CD66" s="202"/>
      <c r="CE66" s="202"/>
      <c r="CF66" s="202"/>
    </row>
    <row r="67" spans="1:84" ht="20.25" customHeight="1">
      <c r="A67" s="202"/>
      <c r="B67" s="202"/>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2"/>
      <c r="AY67" s="202"/>
      <c r="AZ67" s="202"/>
      <c r="BA67" s="202"/>
      <c r="BB67" s="202"/>
      <c r="BC67" s="202"/>
      <c r="BD67" s="202"/>
      <c r="BE67" s="202"/>
      <c r="BF67" s="202"/>
      <c r="BG67" s="202"/>
      <c r="BH67" s="202"/>
      <c r="BI67" s="202"/>
      <c r="BJ67" s="202"/>
      <c r="BK67" s="202"/>
      <c r="BL67" s="202"/>
      <c r="BM67" s="202"/>
      <c r="BN67" s="202"/>
      <c r="BO67" s="202"/>
      <c r="BP67" s="202"/>
      <c r="BQ67" s="202"/>
      <c r="BR67" s="202"/>
      <c r="BS67" s="202"/>
      <c r="BT67" s="202"/>
      <c r="BU67" s="202"/>
      <c r="BV67" s="202"/>
      <c r="BW67" s="202"/>
      <c r="BX67" s="202"/>
      <c r="BY67" s="202"/>
      <c r="BZ67" s="202"/>
      <c r="CA67" s="202"/>
      <c r="CB67" s="202"/>
      <c r="CC67" s="202"/>
      <c r="CD67" s="202"/>
      <c r="CE67" s="202"/>
      <c r="CF67" s="202"/>
    </row>
    <row r="68" spans="1:84" ht="20.25" customHeight="1">
      <c r="A68" s="202"/>
      <c r="B68" s="202"/>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A68" s="202"/>
      <c r="BB68" s="202"/>
      <c r="BC68" s="202"/>
      <c r="BD68" s="202"/>
      <c r="BE68" s="202"/>
      <c r="BF68" s="202"/>
      <c r="BG68" s="202"/>
      <c r="BH68" s="202"/>
      <c r="BI68" s="202"/>
      <c r="BJ68" s="202"/>
      <c r="BK68" s="202"/>
      <c r="BL68" s="202"/>
      <c r="BM68" s="202"/>
      <c r="BN68" s="202"/>
      <c r="BO68" s="202"/>
      <c r="BP68" s="202"/>
      <c r="BQ68" s="202"/>
      <c r="BR68" s="202"/>
      <c r="BS68" s="202"/>
      <c r="BT68" s="202"/>
      <c r="BU68" s="202"/>
      <c r="BV68" s="202"/>
      <c r="BW68" s="202"/>
      <c r="BX68" s="202"/>
      <c r="BY68" s="202"/>
      <c r="BZ68" s="202"/>
      <c r="CA68" s="202"/>
      <c r="CB68" s="202"/>
      <c r="CC68" s="202"/>
      <c r="CD68" s="202"/>
      <c r="CE68" s="202"/>
      <c r="CF68" s="202"/>
    </row>
    <row r="69" spans="1:84" ht="20.25" customHeight="1">
      <c r="A69" s="202"/>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2"/>
      <c r="BR69" s="202"/>
      <c r="BS69" s="202"/>
      <c r="BT69" s="202"/>
      <c r="BU69" s="202"/>
      <c r="BV69" s="202"/>
      <c r="BW69" s="202"/>
      <c r="BX69" s="202"/>
      <c r="BY69" s="202"/>
      <c r="BZ69" s="202"/>
      <c r="CA69" s="202"/>
      <c r="CB69" s="202"/>
      <c r="CC69" s="202"/>
      <c r="CD69" s="202"/>
      <c r="CE69" s="202"/>
      <c r="CF69" s="202"/>
    </row>
    <row r="70" spans="1:84" ht="20.25" customHeight="1">
      <c r="A70" s="202"/>
      <c r="B70" s="202"/>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2"/>
      <c r="BU70" s="202"/>
      <c r="BV70" s="202"/>
      <c r="BW70" s="202"/>
      <c r="BX70" s="202"/>
      <c r="BY70" s="202"/>
      <c r="BZ70" s="202"/>
      <c r="CA70" s="202"/>
      <c r="CB70" s="202"/>
      <c r="CC70" s="202"/>
      <c r="CD70" s="202"/>
      <c r="CE70" s="202"/>
      <c r="CF70" s="202"/>
    </row>
    <row r="71" spans="1:84" ht="20.25" customHeight="1">
      <c r="A71" s="202"/>
      <c r="B71" s="202"/>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2"/>
      <c r="BR71" s="202"/>
      <c r="BS71" s="202"/>
      <c r="BT71" s="202"/>
      <c r="BU71" s="202"/>
      <c r="BV71" s="202"/>
      <c r="BW71" s="202"/>
      <c r="BX71" s="202"/>
      <c r="BY71" s="202"/>
      <c r="BZ71" s="202"/>
      <c r="CA71" s="202"/>
      <c r="CB71" s="202"/>
      <c r="CC71" s="202"/>
      <c r="CD71" s="202"/>
      <c r="CE71" s="202"/>
      <c r="CF71" s="202"/>
    </row>
    <row r="72" spans="1:84" ht="20.25" customHeight="1">
      <c r="A72" s="202"/>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c r="BU72" s="202"/>
      <c r="BV72" s="202"/>
      <c r="BW72" s="202"/>
      <c r="BX72" s="202"/>
      <c r="BY72" s="202"/>
      <c r="BZ72" s="202"/>
      <c r="CA72" s="202"/>
      <c r="CB72" s="202"/>
      <c r="CC72" s="202"/>
      <c r="CD72" s="202"/>
      <c r="CE72" s="202"/>
      <c r="CF72" s="202"/>
    </row>
    <row r="73" spans="1:84">
      <c r="A73" s="202"/>
      <c r="B73" s="202"/>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2"/>
      <c r="BR73" s="202"/>
      <c r="BS73" s="202"/>
      <c r="BT73" s="202"/>
      <c r="BU73" s="202"/>
      <c r="BV73" s="202"/>
      <c r="BW73" s="202"/>
      <c r="BX73" s="202"/>
      <c r="BY73" s="202"/>
      <c r="BZ73" s="202"/>
      <c r="CA73" s="202"/>
      <c r="CB73" s="202"/>
      <c r="CC73" s="202"/>
      <c r="CD73" s="202"/>
      <c r="CE73" s="202"/>
      <c r="CF73" s="202"/>
    </row>
    <row r="74" spans="1:84">
      <c r="A74" s="202"/>
      <c r="B74" s="202"/>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2"/>
      <c r="BR74" s="202"/>
      <c r="BS74" s="202"/>
      <c r="BT74" s="202"/>
      <c r="BU74" s="202"/>
      <c r="BV74" s="202"/>
      <c r="BW74" s="202"/>
      <c r="BX74" s="202"/>
      <c r="BY74" s="202"/>
      <c r="BZ74" s="202"/>
      <c r="CA74" s="202"/>
      <c r="CB74" s="202"/>
      <c r="CC74" s="202"/>
      <c r="CD74" s="202"/>
      <c r="CE74" s="202"/>
      <c r="CF74" s="202"/>
    </row>
    <row r="75" spans="1:84">
      <c r="A75" s="202"/>
      <c r="B75" s="202"/>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c r="BU75" s="202"/>
      <c r="BV75" s="202"/>
      <c r="BW75" s="202"/>
      <c r="BX75" s="202"/>
      <c r="BY75" s="202"/>
      <c r="BZ75" s="202"/>
      <c r="CA75" s="202"/>
      <c r="CB75" s="202"/>
      <c r="CC75" s="202"/>
      <c r="CD75" s="202"/>
      <c r="CE75" s="202"/>
      <c r="CF75" s="202"/>
    </row>
    <row r="76" spans="1:84">
      <c r="A76" s="202"/>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c r="BU76" s="202"/>
      <c r="BV76" s="202"/>
      <c r="BW76" s="202"/>
      <c r="BX76" s="202"/>
      <c r="BY76" s="202"/>
      <c r="BZ76" s="202"/>
      <c r="CA76" s="202"/>
      <c r="CB76" s="202"/>
      <c r="CC76" s="202"/>
      <c r="CD76" s="202"/>
      <c r="CE76" s="202"/>
      <c r="CF76" s="202"/>
    </row>
    <row r="77" spans="1:84">
      <c r="A77" s="202"/>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2"/>
      <c r="BZ77" s="202"/>
      <c r="CA77" s="202"/>
      <c r="CB77" s="202"/>
      <c r="CC77" s="202"/>
      <c r="CD77" s="202"/>
      <c r="CE77" s="202"/>
      <c r="CF77" s="202"/>
    </row>
    <row r="78" spans="1:84">
      <c r="A78" s="202"/>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c r="BU78" s="202"/>
      <c r="BV78" s="202"/>
      <c r="BW78" s="202"/>
      <c r="BX78" s="202"/>
      <c r="BY78" s="202"/>
      <c r="BZ78" s="202"/>
      <c r="CA78" s="202"/>
      <c r="CB78" s="202"/>
      <c r="CC78" s="202"/>
      <c r="CD78" s="202"/>
      <c r="CE78" s="202"/>
      <c r="CF78" s="202"/>
    </row>
    <row r="79" spans="1:84">
      <c r="A79" s="202"/>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202"/>
      <c r="BR79" s="202"/>
      <c r="BS79" s="202"/>
      <c r="BT79" s="202"/>
      <c r="BU79" s="202"/>
      <c r="BV79" s="202"/>
      <c r="BW79" s="202"/>
      <c r="BX79" s="202"/>
      <c r="BY79" s="202"/>
      <c r="BZ79" s="202"/>
      <c r="CA79" s="202"/>
      <c r="CB79" s="202"/>
      <c r="CC79" s="202"/>
      <c r="CD79" s="202"/>
      <c r="CE79" s="202"/>
      <c r="CF79" s="202"/>
    </row>
    <row r="80" spans="1:84">
      <c r="A80" s="202"/>
      <c r="B80" s="202"/>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c r="BU80" s="202"/>
      <c r="BV80" s="202"/>
      <c r="BW80" s="202"/>
      <c r="BX80" s="202"/>
      <c r="BY80" s="202"/>
      <c r="BZ80" s="202"/>
      <c r="CA80" s="202"/>
      <c r="CB80" s="202"/>
      <c r="CC80" s="202"/>
      <c r="CD80" s="202"/>
      <c r="CE80" s="202"/>
      <c r="CF80" s="202"/>
    </row>
    <row r="81" spans="1:84">
      <c r="A81" s="202"/>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c r="BU81" s="202"/>
      <c r="BV81" s="202"/>
      <c r="BW81" s="202"/>
      <c r="BX81" s="202"/>
      <c r="BY81" s="202"/>
      <c r="BZ81" s="202"/>
      <c r="CA81" s="202"/>
      <c r="CB81" s="202"/>
      <c r="CC81" s="202"/>
      <c r="CD81" s="202"/>
      <c r="CE81" s="202"/>
      <c r="CF81" s="202"/>
    </row>
    <row r="82" spans="1:84">
      <c r="A82" s="202"/>
      <c r="B82" s="202"/>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c r="BU82" s="202"/>
      <c r="BV82" s="202"/>
      <c r="BW82" s="202"/>
      <c r="BX82" s="202"/>
      <c r="BY82" s="202"/>
      <c r="BZ82" s="202"/>
      <c r="CA82" s="202"/>
      <c r="CB82" s="202"/>
      <c r="CC82" s="202"/>
      <c r="CD82" s="202"/>
      <c r="CE82" s="202"/>
      <c r="CF82" s="202"/>
    </row>
  </sheetData>
  <sheetProtection password="CCF4" sheet="1" objects="1" scenarios="1"/>
  <mergeCells count="181">
    <mergeCell ref="A50:S50"/>
    <mergeCell ref="T50:X54"/>
    <mergeCell ref="A64:CF82"/>
    <mergeCell ref="AZ55:BH58"/>
    <mergeCell ref="BI55:BN58"/>
    <mergeCell ref="BO55:BT58"/>
    <mergeCell ref="BU55:BZ58"/>
    <mergeCell ref="CA55:CF58"/>
    <mergeCell ref="BO59:BW62"/>
    <mergeCell ref="BX59:CF62"/>
    <mergeCell ref="AT62:BI62"/>
    <mergeCell ref="BI50:BN54"/>
    <mergeCell ref="BO50:BT54"/>
    <mergeCell ref="BU50:BZ54"/>
    <mergeCell ref="CA50:CF54"/>
    <mergeCell ref="A51:S51"/>
    <mergeCell ref="Y51:AF51"/>
    <mergeCell ref="AH51:BH51"/>
    <mergeCell ref="A52:S52"/>
    <mergeCell ref="Y47:AF47"/>
    <mergeCell ref="AH47:BH47"/>
    <mergeCell ref="A48:S48"/>
    <mergeCell ref="Y48:AF48"/>
    <mergeCell ref="AH48:BH48"/>
    <mergeCell ref="A49:S49"/>
    <mergeCell ref="Y49:AF49"/>
    <mergeCell ref="AH49:BH49"/>
    <mergeCell ref="Y52:AF52"/>
    <mergeCell ref="AH52:BH52"/>
    <mergeCell ref="A53:S53"/>
    <mergeCell ref="Y53:AF53"/>
    <mergeCell ref="AH53:BH53"/>
    <mergeCell ref="A54:S54"/>
    <mergeCell ref="Y54:AF54"/>
    <mergeCell ref="AH54:BH54"/>
    <mergeCell ref="A40:S40"/>
    <mergeCell ref="T40:X44"/>
    <mergeCell ref="A45:S45"/>
    <mergeCell ref="T45:X49"/>
    <mergeCell ref="BI45:BN49"/>
    <mergeCell ref="BO45:BT49"/>
    <mergeCell ref="BU45:BZ49"/>
    <mergeCell ref="CA45:CF49"/>
    <mergeCell ref="A46:S46"/>
    <mergeCell ref="Y46:AF46"/>
    <mergeCell ref="AH46:BH46"/>
    <mergeCell ref="A47:S47"/>
    <mergeCell ref="BI40:BN44"/>
    <mergeCell ref="BO40:BT44"/>
    <mergeCell ref="BU40:BZ44"/>
    <mergeCell ref="CA40:CF44"/>
    <mergeCell ref="A41:S41"/>
    <mergeCell ref="Y41:AF41"/>
    <mergeCell ref="AH41:BH41"/>
    <mergeCell ref="A42:S42"/>
    <mergeCell ref="Y37:AF37"/>
    <mergeCell ref="AH37:BH37"/>
    <mergeCell ref="A38:S38"/>
    <mergeCell ref="Y38:AF38"/>
    <mergeCell ref="AH38:BH38"/>
    <mergeCell ref="A39:S39"/>
    <mergeCell ref="Y39:AF39"/>
    <mergeCell ref="AH39:BH39"/>
    <mergeCell ref="Y42:AF42"/>
    <mergeCell ref="AH42:BH42"/>
    <mergeCell ref="A43:S43"/>
    <mergeCell ref="Y43:AF43"/>
    <mergeCell ref="AH43:BH43"/>
    <mergeCell ref="A44:S44"/>
    <mergeCell ref="Y44:AF44"/>
    <mergeCell ref="AH44:BH44"/>
    <mergeCell ref="A35:S35"/>
    <mergeCell ref="T35:X39"/>
    <mergeCell ref="BI35:BN39"/>
    <mergeCell ref="BO35:BT39"/>
    <mergeCell ref="BU35:BZ39"/>
    <mergeCell ref="CA35:CF39"/>
    <mergeCell ref="A36:S36"/>
    <mergeCell ref="Y36:AF36"/>
    <mergeCell ref="AH36:BH36"/>
    <mergeCell ref="A37:S37"/>
    <mergeCell ref="Y32:AF32"/>
    <mergeCell ref="AH32:BH32"/>
    <mergeCell ref="A33:S33"/>
    <mergeCell ref="Y33:AF33"/>
    <mergeCell ref="AH33:BH33"/>
    <mergeCell ref="A34:S34"/>
    <mergeCell ref="Y34:AF34"/>
    <mergeCell ref="AH34:BH34"/>
    <mergeCell ref="A30:S30"/>
    <mergeCell ref="T30:X34"/>
    <mergeCell ref="BI25:BN29"/>
    <mergeCell ref="BO25:BT29"/>
    <mergeCell ref="BU25:BZ29"/>
    <mergeCell ref="CA25:CF29"/>
    <mergeCell ref="A26:S26"/>
    <mergeCell ref="Y26:AF26"/>
    <mergeCell ref="AH26:BH26"/>
    <mergeCell ref="A27:S27"/>
    <mergeCell ref="BI30:BN34"/>
    <mergeCell ref="BO30:BT34"/>
    <mergeCell ref="BU30:BZ34"/>
    <mergeCell ref="CA30:CF34"/>
    <mergeCell ref="A31:S31"/>
    <mergeCell ref="Y31:AF31"/>
    <mergeCell ref="AH31:BH31"/>
    <mergeCell ref="A32:S32"/>
    <mergeCell ref="Y27:AF27"/>
    <mergeCell ref="AH27:BH27"/>
    <mergeCell ref="A28:S28"/>
    <mergeCell ref="Y28:AF28"/>
    <mergeCell ref="AH28:BH28"/>
    <mergeCell ref="A29:S29"/>
    <mergeCell ref="Y29:AF29"/>
    <mergeCell ref="AH29:BH29"/>
    <mergeCell ref="Y23:AF23"/>
    <mergeCell ref="AH23:BH23"/>
    <mergeCell ref="A24:S24"/>
    <mergeCell ref="Y24:AF24"/>
    <mergeCell ref="AH24:BH24"/>
    <mergeCell ref="A20:S20"/>
    <mergeCell ref="T20:X24"/>
    <mergeCell ref="A25:S25"/>
    <mergeCell ref="T25:X29"/>
    <mergeCell ref="CA15:CF19"/>
    <mergeCell ref="A16:S16"/>
    <mergeCell ref="Y16:AF16"/>
    <mergeCell ref="AH16:BH16"/>
    <mergeCell ref="A17:S17"/>
    <mergeCell ref="BI20:BN24"/>
    <mergeCell ref="BO20:BT24"/>
    <mergeCell ref="BU20:BZ24"/>
    <mergeCell ref="CA20:CF24"/>
    <mergeCell ref="A21:S21"/>
    <mergeCell ref="Y21:AF21"/>
    <mergeCell ref="AH21:BH21"/>
    <mergeCell ref="A22:S22"/>
    <mergeCell ref="Y17:AF17"/>
    <mergeCell ref="AH17:BH17"/>
    <mergeCell ref="A18:S18"/>
    <mergeCell ref="Y18:AF18"/>
    <mergeCell ref="AH18:BH18"/>
    <mergeCell ref="A19:S19"/>
    <mergeCell ref="Y19:AF19"/>
    <mergeCell ref="AH19:BH19"/>
    <mergeCell ref="Y22:AF22"/>
    <mergeCell ref="AH22:BH22"/>
    <mergeCell ref="A23:S23"/>
    <mergeCell ref="Y14:AF14"/>
    <mergeCell ref="AH14:BH14"/>
    <mergeCell ref="A10:S10"/>
    <mergeCell ref="T10:X14"/>
    <mergeCell ref="A15:S15"/>
    <mergeCell ref="T15:X19"/>
    <mergeCell ref="BI15:BN19"/>
    <mergeCell ref="BO15:BT19"/>
    <mergeCell ref="BU15:BZ19"/>
    <mergeCell ref="BI10:BN14"/>
    <mergeCell ref="BO10:BT14"/>
    <mergeCell ref="BU10:BZ14"/>
    <mergeCell ref="CA10:CF14"/>
    <mergeCell ref="A11:S11"/>
    <mergeCell ref="Y11:AF11"/>
    <mergeCell ref="AH11:BH11"/>
    <mergeCell ref="A12:S12"/>
    <mergeCell ref="A1:AV1"/>
    <mergeCell ref="AB3:BG5"/>
    <mergeCell ref="BO6:CF7"/>
    <mergeCell ref="A7:S9"/>
    <mergeCell ref="T7:X9"/>
    <mergeCell ref="Y7:BH8"/>
    <mergeCell ref="BI8:BN9"/>
    <mergeCell ref="BO8:BT9"/>
    <mergeCell ref="BU8:BZ9"/>
    <mergeCell ref="CA8:CF9"/>
    <mergeCell ref="Y12:AF12"/>
    <mergeCell ref="AH12:BH12"/>
    <mergeCell ref="A13:S13"/>
    <mergeCell ref="Y13:AF13"/>
    <mergeCell ref="AH13:BH13"/>
    <mergeCell ref="A14:S14"/>
  </mergeCells>
  <conditionalFormatting sqref="Y10:AF10 AH10:BH10 Y15:AF15 Y20:AF20 Y25:AF25 Y30:AF30 Y35:AF35 Y40:AF40 AH15:BH15 AH20:BH20 AH25:BH25 AH30:BH30 AH35:BH35 AH40:BH40">
    <cfRule type="cellIs" dxfId="17" priority="8" stopIfTrue="1" operator="equal">
      <formula>"x"</formula>
    </cfRule>
  </conditionalFormatting>
  <conditionalFormatting sqref="BX59">
    <cfRule type="expression" dxfId="16" priority="7" stopIfTrue="1">
      <formula>$BJ$61=0</formula>
    </cfRule>
  </conditionalFormatting>
  <conditionalFormatting sqref="BO59">
    <cfRule type="expression" dxfId="15" priority="6" stopIfTrue="1">
      <formula>$BJ$61=0</formula>
    </cfRule>
  </conditionalFormatting>
  <conditionalFormatting sqref="Y45:AF45 AH45:BH45">
    <cfRule type="cellIs" dxfId="14" priority="5" stopIfTrue="1" operator="equal">
      <formula>"x"</formula>
    </cfRule>
  </conditionalFormatting>
  <conditionalFormatting sqref="Y50:AF50 AH50:BH50">
    <cfRule type="cellIs" dxfId="13" priority="4" stopIfTrue="1" operator="equal">
      <formula>"x"</formula>
    </cfRule>
  </conditionalFormatting>
  <conditionalFormatting sqref="BI55:BN58">
    <cfRule type="cellIs" dxfId="12" priority="1" stopIfTrue="1" operator="lessThan">
      <formula>20000</formula>
    </cfRule>
    <cfRule type="cellIs" dxfId="11" priority="2" stopIfTrue="1" operator="equal">
      <formula>20000</formula>
    </cfRule>
    <cfRule type="cellIs" dxfId="10" priority="3" stopIfTrue="1" operator="greaterThan">
      <formula>20000</formula>
    </cfRule>
  </conditionalFormatting>
  <pageMargins left="0.25" right="0.25" top="0.75" bottom="0.75" header="0.3" footer="0.3"/>
  <pageSetup paperSize="9" scale="31" orientation="landscape" r:id="rId1"/>
  <legacyDrawing r:id="rId2"/>
</worksheet>
</file>

<file path=xl/worksheets/sheet4.xml><?xml version="1.0" encoding="utf-8"?>
<worksheet xmlns="http://schemas.openxmlformats.org/spreadsheetml/2006/main" xmlns:r="http://schemas.openxmlformats.org/officeDocument/2006/relationships">
  <dimension ref="A2:BL70"/>
  <sheetViews>
    <sheetView zoomScale="50" zoomScaleNormal="50" workbookViewId="0">
      <selection activeCell="BC37" sqref="BC37:BL39"/>
    </sheetView>
  </sheetViews>
  <sheetFormatPr defaultRowHeight="15"/>
  <cols>
    <col min="1" max="63" width="2.7109375" customWidth="1"/>
    <col min="64" max="64" width="9.5703125" customWidth="1"/>
  </cols>
  <sheetData>
    <row r="2" spans="1:64" ht="23.25">
      <c r="A2" s="16" t="s">
        <v>50</v>
      </c>
      <c r="B2" s="15"/>
      <c r="C2" s="15"/>
      <c r="D2" s="15"/>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2"/>
      <c r="AT2" s="12"/>
      <c r="AU2" s="12"/>
      <c r="AV2" s="12"/>
      <c r="AW2" s="12"/>
      <c r="AX2" s="12"/>
      <c r="AY2" s="12"/>
      <c r="AZ2" s="12"/>
      <c r="BA2" s="12"/>
      <c r="BB2" s="12"/>
      <c r="BC2" s="12"/>
      <c r="BD2" s="13"/>
      <c r="BE2" s="12"/>
      <c r="BF2" s="12"/>
      <c r="BG2" s="12"/>
      <c r="BH2" s="12"/>
      <c r="BI2" s="12"/>
      <c r="BJ2" s="12"/>
      <c r="BK2" s="12"/>
      <c r="BL2" s="12"/>
    </row>
    <row r="3" spans="1:64" ht="16.5">
      <c r="A3" s="6"/>
      <c r="B3" s="4"/>
      <c r="C3" s="4"/>
      <c r="D3" s="4"/>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1"/>
      <c r="AT3" s="1"/>
      <c r="AU3" s="1"/>
      <c r="AV3" s="1"/>
      <c r="AW3" s="1"/>
      <c r="AX3" s="1"/>
      <c r="AY3" s="1"/>
      <c r="AZ3" s="1"/>
      <c r="BA3" s="1"/>
      <c r="BB3" s="1"/>
      <c r="BC3" s="1"/>
      <c r="BD3" s="2"/>
      <c r="BE3" s="1"/>
      <c r="BF3" s="1"/>
      <c r="BG3" s="1"/>
      <c r="BH3" s="1"/>
      <c r="BI3" s="1"/>
      <c r="BJ3" s="1"/>
      <c r="BK3" s="1"/>
      <c r="BL3" s="1"/>
    </row>
    <row r="4" spans="1:64">
      <c r="A4" s="276"/>
      <c r="B4" s="276"/>
      <c r="C4" s="304" t="s">
        <v>49</v>
      </c>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t="s">
        <v>48</v>
      </c>
      <c r="AI4" s="304" t="s">
        <v>46</v>
      </c>
      <c r="AJ4" s="304" t="s">
        <v>46</v>
      </c>
      <c r="AK4" s="304" t="s">
        <v>46</v>
      </c>
      <c r="AL4" s="304" t="s">
        <v>46</v>
      </c>
      <c r="AM4" s="304" t="s">
        <v>46</v>
      </c>
      <c r="AN4" s="304" t="s">
        <v>46</v>
      </c>
      <c r="AO4" s="304" t="s">
        <v>46</v>
      </c>
      <c r="AP4" s="304" t="s">
        <v>46</v>
      </c>
      <c r="AQ4" s="304" t="s">
        <v>46</v>
      </c>
      <c r="AR4" s="304" t="s">
        <v>46</v>
      </c>
      <c r="AS4" s="304" t="s">
        <v>46</v>
      </c>
      <c r="AT4" s="304" t="s">
        <v>46</v>
      </c>
      <c r="AU4" s="304" t="s">
        <v>46</v>
      </c>
      <c r="AV4" s="304" t="s">
        <v>46</v>
      </c>
      <c r="AW4" s="304" t="s">
        <v>46</v>
      </c>
      <c r="AX4" s="304" t="s">
        <v>46</v>
      </c>
      <c r="AY4" s="304" t="s">
        <v>46</v>
      </c>
      <c r="AZ4" s="304" t="s">
        <v>47</v>
      </c>
      <c r="BA4" s="304"/>
      <c r="BB4" s="304"/>
      <c r="BC4" s="286" t="s">
        <v>36</v>
      </c>
      <c r="BD4" s="286"/>
      <c r="BE4" s="286"/>
      <c r="BF4" s="286"/>
      <c r="BG4" s="286"/>
      <c r="BH4" s="286"/>
      <c r="BI4" s="286"/>
      <c r="BJ4" s="286"/>
      <c r="BK4" s="286"/>
      <c r="BL4" s="286"/>
    </row>
    <row r="5" spans="1:64">
      <c r="A5" s="276"/>
      <c r="B5" s="276"/>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286"/>
      <c r="BD5" s="286"/>
      <c r="BE5" s="286"/>
      <c r="BF5" s="286"/>
      <c r="BG5" s="286"/>
      <c r="BH5" s="286"/>
      <c r="BI5" s="286"/>
      <c r="BJ5" s="286"/>
      <c r="BK5" s="286"/>
      <c r="BL5" s="286"/>
    </row>
    <row r="6" spans="1:64">
      <c r="A6" s="276"/>
      <c r="B6" s="276"/>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t="s">
        <v>46</v>
      </c>
      <c r="AI6" s="304" t="s">
        <v>46</v>
      </c>
      <c r="AJ6" s="304" t="s">
        <v>46</v>
      </c>
      <c r="AK6" s="304" t="s">
        <v>46</v>
      </c>
      <c r="AL6" s="304" t="s">
        <v>46</v>
      </c>
      <c r="AM6" s="304" t="s">
        <v>46</v>
      </c>
      <c r="AN6" s="304" t="s">
        <v>46</v>
      </c>
      <c r="AO6" s="304" t="s">
        <v>46</v>
      </c>
      <c r="AP6" s="304" t="s">
        <v>46</v>
      </c>
      <c r="AQ6" s="304" t="s">
        <v>46</v>
      </c>
      <c r="AR6" s="304" t="s">
        <v>46</v>
      </c>
      <c r="AS6" s="304" t="s">
        <v>46</v>
      </c>
      <c r="AT6" s="304" t="s">
        <v>46</v>
      </c>
      <c r="AU6" s="304" t="s">
        <v>46</v>
      </c>
      <c r="AV6" s="304" t="s">
        <v>46</v>
      </c>
      <c r="AW6" s="304" t="s">
        <v>46</v>
      </c>
      <c r="AX6" s="304" t="s">
        <v>46</v>
      </c>
      <c r="AY6" s="304" t="s">
        <v>46</v>
      </c>
      <c r="AZ6" s="304"/>
      <c r="BA6" s="304"/>
      <c r="BB6" s="304"/>
      <c r="BC6" s="286"/>
      <c r="BD6" s="286"/>
      <c r="BE6" s="286"/>
      <c r="BF6" s="286"/>
      <c r="BG6" s="286"/>
      <c r="BH6" s="286"/>
      <c r="BI6" s="286"/>
      <c r="BJ6" s="286"/>
      <c r="BK6" s="286"/>
      <c r="BL6" s="286"/>
    </row>
    <row r="7" spans="1:64" ht="47.25" customHeight="1">
      <c r="A7" s="276"/>
      <c r="B7" s="276"/>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t="s">
        <v>46</v>
      </c>
      <c r="AI7" s="304" t="s">
        <v>46</v>
      </c>
      <c r="AJ7" s="304" t="s">
        <v>46</v>
      </c>
      <c r="AK7" s="304" t="s">
        <v>46</v>
      </c>
      <c r="AL7" s="304" t="s">
        <v>46</v>
      </c>
      <c r="AM7" s="304" t="s">
        <v>46</v>
      </c>
      <c r="AN7" s="304" t="s">
        <v>46</v>
      </c>
      <c r="AO7" s="304" t="s">
        <v>46</v>
      </c>
      <c r="AP7" s="304" t="s">
        <v>46</v>
      </c>
      <c r="AQ7" s="304" t="s">
        <v>46</v>
      </c>
      <c r="AR7" s="304" t="s">
        <v>46</v>
      </c>
      <c r="AS7" s="304" t="s">
        <v>46</v>
      </c>
      <c r="AT7" s="304" t="s">
        <v>46</v>
      </c>
      <c r="AU7" s="304" t="s">
        <v>46</v>
      </c>
      <c r="AV7" s="304" t="s">
        <v>46</v>
      </c>
      <c r="AW7" s="304" t="s">
        <v>46</v>
      </c>
      <c r="AX7" s="304" t="s">
        <v>46</v>
      </c>
      <c r="AY7" s="304" t="s">
        <v>46</v>
      </c>
      <c r="AZ7" s="304"/>
      <c r="BA7" s="304"/>
      <c r="BB7" s="304"/>
      <c r="BC7" s="286"/>
      <c r="BD7" s="286"/>
      <c r="BE7" s="286"/>
      <c r="BF7" s="286"/>
      <c r="BG7" s="286"/>
      <c r="BH7" s="286"/>
      <c r="BI7" s="286"/>
      <c r="BJ7" s="286"/>
      <c r="BK7" s="286"/>
      <c r="BL7" s="286"/>
    </row>
    <row r="8" spans="1:64">
      <c r="A8" s="223" t="s">
        <v>45</v>
      </c>
      <c r="B8" s="223"/>
      <c r="C8" s="301" t="s">
        <v>44</v>
      </c>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298"/>
      <c r="AI8" s="298"/>
      <c r="AJ8" s="298"/>
      <c r="AK8" s="298"/>
      <c r="AL8" s="298"/>
      <c r="AM8" s="298"/>
      <c r="AN8" s="298"/>
      <c r="AO8" s="298"/>
      <c r="AP8" s="298"/>
      <c r="AQ8" s="298"/>
      <c r="AR8" s="298"/>
      <c r="AS8" s="298"/>
      <c r="AT8" s="298"/>
      <c r="AU8" s="298"/>
      <c r="AV8" s="298"/>
      <c r="AW8" s="298"/>
      <c r="AX8" s="298"/>
      <c r="AY8" s="298"/>
      <c r="AZ8" s="299">
        <v>30</v>
      </c>
      <c r="BA8" s="299">
        <v>30</v>
      </c>
      <c r="BB8" s="299">
        <v>30</v>
      </c>
      <c r="BC8" s="300">
        <f>AH8/AZ8</f>
        <v>0</v>
      </c>
      <c r="BD8" s="300"/>
      <c r="BE8" s="300"/>
      <c r="BF8" s="300"/>
      <c r="BG8" s="300"/>
      <c r="BH8" s="300"/>
      <c r="BI8" s="300"/>
      <c r="BJ8" s="300"/>
      <c r="BK8" s="300"/>
      <c r="BL8" s="300"/>
    </row>
    <row r="9" spans="1:64">
      <c r="A9" s="223"/>
      <c r="B9" s="223"/>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298"/>
      <c r="AI9" s="298"/>
      <c r="AJ9" s="298"/>
      <c r="AK9" s="298"/>
      <c r="AL9" s="298"/>
      <c r="AM9" s="298"/>
      <c r="AN9" s="298"/>
      <c r="AO9" s="298"/>
      <c r="AP9" s="298"/>
      <c r="AQ9" s="298"/>
      <c r="AR9" s="298"/>
      <c r="AS9" s="298"/>
      <c r="AT9" s="298"/>
      <c r="AU9" s="298"/>
      <c r="AV9" s="298"/>
      <c r="AW9" s="298"/>
      <c r="AX9" s="298"/>
      <c r="AY9" s="298"/>
      <c r="AZ9" s="299">
        <v>10</v>
      </c>
      <c r="BA9" s="299">
        <v>10</v>
      </c>
      <c r="BB9" s="299">
        <v>10</v>
      </c>
      <c r="BC9" s="300"/>
      <c r="BD9" s="300"/>
      <c r="BE9" s="300"/>
      <c r="BF9" s="300"/>
      <c r="BG9" s="300"/>
      <c r="BH9" s="300"/>
      <c r="BI9" s="300"/>
      <c r="BJ9" s="300"/>
      <c r="BK9" s="300"/>
      <c r="BL9" s="300"/>
    </row>
    <row r="10" spans="1:64">
      <c r="A10" s="223"/>
      <c r="B10" s="223"/>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298"/>
      <c r="AI10" s="298"/>
      <c r="AJ10" s="298"/>
      <c r="AK10" s="298"/>
      <c r="AL10" s="298"/>
      <c r="AM10" s="298"/>
      <c r="AN10" s="298"/>
      <c r="AO10" s="298"/>
      <c r="AP10" s="298"/>
      <c r="AQ10" s="298"/>
      <c r="AR10" s="298"/>
      <c r="AS10" s="298"/>
      <c r="AT10" s="298"/>
      <c r="AU10" s="298"/>
      <c r="AV10" s="298"/>
      <c r="AW10" s="298"/>
      <c r="AX10" s="298"/>
      <c r="AY10" s="298"/>
      <c r="AZ10" s="299">
        <v>30</v>
      </c>
      <c r="BA10" s="299">
        <v>30</v>
      </c>
      <c r="BB10" s="299">
        <v>30</v>
      </c>
      <c r="BC10" s="300"/>
      <c r="BD10" s="300"/>
      <c r="BE10" s="300"/>
      <c r="BF10" s="300"/>
      <c r="BG10" s="300"/>
      <c r="BH10" s="300"/>
      <c r="BI10" s="300"/>
      <c r="BJ10" s="300"/>
      <c r="BK10" s="300"/>
      <c r="BL10" s="300"/>
    </row>
    <row r="11" spans="1:64">
      <c r="A11" s="223" t="s">
        <v>43</v>
      </c>
      <c r="B11" s="223"/>
      <c r="C11" s="301" t="s">
        <v>42</v>
      </c>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298"/>
      <c r="AI11" s="298"/>
      <c r="AJ11" s="298"/>
      <c r="AK11" s="298"/>
      <c r="AL11" s="298"/>
      <c r="AM11" s="298"/>
      <c r="AN11" s="298"/>
      <c r="AO11" s="298"/>
      <c r="AP11" s="298"/>
      <c r="AQ11" s="298"/>
      <c r="AR11" s="298"/>
      <c r="AS11" s="298"/>
      <c r="AT11" s="298"/>
      <c r="AU11" s="298"/>
      <c r="AV11" s="298"/>
      <c r="AW11" s="298"/>
      <c r="AX11" s="298"/>
      <c r="AY11" s="298"/>
      <c r="AZ11" s="299">
        <v>10</v>
      </c>
      <c r="BA11" s="299">
        <v>10</v>
      </c>
      <c r="BB11" s="299">
        <v>10</v>
      </c>
      <c r="BC11" s="300">
        <f>AH11/AZ11</f>
        <v>0</v>
      </c>
      <c r="BD11" s="300"/>
      <c r="BE11" s="300"/>
      <c r="BF11" s="300"/>
      <c r="BG11" s="300"/>
      <c r="BH11" s="300"/>
      <c r="BI11" s="300"/>
      <c r="BJ11" s="300"/>
      <c r="BK11" s="300"/>
      <c r="BL11" s="300"/>
    </row>
    <row r="12" spans="1:64">
      <c r="A12" s="223"/>
      <c r="B12" s="223"/>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298"/>
      <c r="AI12" s="298"/>
      <c r="AJ12" s="298"/>
      <c r="AK12" s="298"/>
      <c r="AL12" s="298"/>
      <c r="AM12" s="298"/>
      <c r="AN12" s="298"/>
      <c r="AO12" s="298"/>
      <c r="AP12" s="298"/>
      <c r="AQ12" s="298"/>
      <c r="AR12" s="298"/>
      <c r="AS12" s="298"/>
      <c r="AT12" s="298"/>
      <c r="AU12" s="298"/>
      <c r="AV12" s="298"/>
      <c r="AW12" s="298"/>
      <c r="AX12" s="298"/>
      <c r="AY12" s="298"/>
      <c r="AZ12" s="299">
        <v>30</v>
      </c>
      <c r="BA12" s="299">
        <v>30</v>
      </c>
      <c r="BB12" s="299">
        <v>30</v>
      </c>
      <c r="BC12" s="300"/>
      <c r="BD12" s="300"/>
      <c r="BE12" s="300"/>
      <c r="BF12" s="300"/>
      <c r="BG12" s="300"/>
      <c r="BH12" s="300"/>
      <c r="BI12" s="300"/>
      <c r="BJ12" s="300"/>
      <c r="BK12" s="300"/>
      <c r="BL12" s="300"/>
    </row>
    <row r="13" spans="1:64">
      <c r="A13" s="223"/>
      <c r="B13" s="223"/>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298"/>
      <c r="AI13" s="298"/>
      <c r="AJ13" s="298"/>
      <c r="AK13" s="298"/>
      <c r="AL13" s="298"/>
      <c r="AM13" s="298"/>
      <c r="AN13" s="298"/>
      <c r="AO13" s="298"/>
      <c r="AP13" s="298"/>
      <c r="AQ13" s="298"/>
      <c r="AR13" s="298"/>
      <c r="AS13" s="298"/>
      <c r="AT13" s="298"/>
      <c r="AU13" s="298"/>
      <c r="AV13" s="298"/>
      <c r="AW13" s="298"/>
      <c r="AX13" s="298"/>
      <c r="AY13" s="298"/>
      <c r="AZ13" s="299">
        <v>10</v>
      </c>
      <c r="BA13" s="299">
        <v>10</v>
      </c>
      <c r="BB13" s="299">
        <v>10</v>
      </c>
      <c r="BC13" s="300"/>
      <c r="BD13" s="300"/>
      <c r="BE13" s="300"/>
      <c r="BF13" s="300"/>
      <c r="BG13" s="300"/>
      <c r="BH13" s="300"/>
      <c r="BI13" s="300"/>
      <c r="BJ13" s="300"/>
      <c r="BK13" s="300"/>
      <c r="BL13" s="300"/>
    </row>
    <row r="14" spans="1:64">
      <c r="A14" s="223" t="s">
        <v>41</v>
      </c>
      <c r="B14" s="223"/>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228" t="s">
        <v>40</v>
      </c>
      <c r="AI14" s="229"/>
      <c r="AJ14" s="229"/>
      <c r="AK14" s="229"/>
      <c r="AL14" s="229"/>
      <c r="AM14" s="229"/>
      <c r="AN14" s="229"/>
      <c r="AO14" s="229"/>
      <c r="AP14" s="229"/>
      <c r="AQ14" s="229"/>
      <c r="AR14" s="229"/>
      <c r="AS14" s="229"/>
      <c r="AT14" s="229"/>
      <c r="AU14" s="229"/>
      <c r="AV14" s="229"/>
      <c r="AW14" s="229"/>
      <c r="AX14" s="229"/>
      <c r="AY14" s="229"/>
      <c r="AZ14" s="229"/>
      <c r="BA14" s="229"/>
      <c r="BB14" s="229"/>
      <c r="BC14" s="300">
        <f>BC8+BC11</f>
        <v>0</v>
      </c>
      <c r="BD14" s="300"/>
      <c r="BE14" s="300"/>
      <c r="BF14" s="300"/>
      <c r="BG14" s="300"/>
      <c r="BH14" s="300"/>
      <c r="BI14" s="300"/>
      <c r="BJ14" s="300"/>
      <c r="BK14" s="300"/>
      <c r="BL14" s="300"/>
    </row>
    <row r="15" spans="1:64">
      <c r="A15" s="223"/>
      <c r="B15" s="223"/>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231"/>
      <c r="AI15" s="232"/>
      <c r="AJ15" s="232"/>
      <c r="AK15" s="232"/>
      <c r="AL15" s="232"/>
      <c r="AM15" s="232"/>
      <c r="AN15" s="232"/>
      <c r="AO15" s="232"/>
      <c r="AP15" s="232"/>
      <c r="AQ15" s="232"/>
      <c r="AR15" s="232"/>
      <c r="AS15" s="232"/>
      <c r="AT15" s="232"/>
      <c r="AU15" s="232"/>
      <c r="AV15" s="232"/>
      <c r="AW15" s="232"/>
      <c r="AX15" s="232"/>
      <c r="AY15" s="232"/>
      <c r="AZ15" s="232"/>
      <c r="BA15" s="232"/>
      <c r="BB15" s="232"/>
      <c r="BC15" s="300"/>
      <c r="BD15" s="300"/>
      <c r="BE15" s="300"/>
      <c r="BF15" s="300"/>
      <c r="BG15" s="300"/>
      <c r="BH15" s="300"/>
      <c r="BI15" s="300"/>
      <c r="BJ15" s="300"/>
      <c r="BK15" s="300"/>
      <c r="BL15" s="300"/>
    </row>
    <row r="16" spans="1:64" ht="29.25" customHeight="1">
      <c r="A16" s="223"/>
      <c r="B16" s="223"/>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234"/>
      <c r="AI16" s="235"/>
      <c r="AJ16" s="235"/>
      <c r="AK16" s="235"/>
      <c r="AL16" s="235"/>
      <c r="AM16" s="235"/>
      <c r="AN16" s="235"/>
      <c r="AO16" s="235"/>
      <c r="AP16" s="235"/>
      <c r="AQ16" s="235"/>
      <c r="AR16" s="235"/>
      <c r="AS16" s="235"/>
      <c r="AT16" s="235"/>
      <c r="AU16" s="235"/>
      <c r="AV16" s="235"/>
      <c r="AW16" s="235"/>
      <c r="AX16" s="235"/>
      <c r="AY16" s="235"/>
      <c r="AZ16" s="235"/>
      <c r="BA16" s="235"/>
      <c r="BB16" s="235"/>
      <c r="BC16" s="300"/>
      <c r="BD16" s="300"/>
      <c r="BE16" s="300"/>
      <c r="BF16" s="300"/>
      <c r="BG16" s="300"/>
      <c r="BH16" s="300"/>
      <c r="BI16" s="300"/>
      <c r="BJ16" s="300"/>
      <c r="BK16" s="300"/>
      <c r="BL16" s="300"/>
    </row>
    <row r="17" spans="1:64">
      <c r="A17" s="223" t="s">
        <v>39</v>
      </c>
      <c r="B17" s="223"/>
      <c r="C17" s="301" t="s">
        <v>55</v>
      </c>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4" t="s">
        <v>38</v>
      </c>
      <c r="AI17" s="304"/>
      <c r="AJ17" s="304"/>
      <c r="AK17" s="304"/>
      <c r="AL17" s="304"/>
      <c r="AM17" s="304"/>
      <c r="AN17" s="304"/>
      <c r="AO17" s="304"/>
      <c r="AP17" s="304"/>
      <c r="AQ17" s="304"/>
      <c r="AR17" s="304"/>
      <c r="AS17" s="304"/>
      <c r="AT17" s="304"/>
      <c r="AU17" s="304"/>
      <c r="AV17" s="304"/>
      <c r="AW17" s="304"/>
      <c r="AX17" s="304"/>
      <c r="AY17" s="304"/>
      <c r="AZ17" s="304" t="s">
        <v>37</v>
      </c>
      <c r="BA17" s="304"/>
      <c r="BB17" s="304"/>
      <c r="BC17" s="286" t="s">
        <v>36</v>
      </c>
      <c r="BD17" s="286"/>
      <c r="BE17" s="286"/>
      <c r="BF17" s="286"/>
      <c r="BG17" s="286"/>
      <c r="BH17" s="286"/>
      <c r="BI17" s="286"/>
      <c r="BJ17" s="286"/>
      <c r="BK17" s="286"/>
      <c r="BL17" s="286"/>
    </row>
    <row r="18" spans="1:64">
      <c r="A18" s="223"/>
      <c r="B18" s="223"/>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286"/>
      <c r="BD18" s="286"/>
      <c r="BE18" s="286"/>
      <c r="BF18" s="286"/>
      <c r="BG18" s="286"/>
      <c r="BH18" s="286"/>
      <c r="BI18" s="286"/>
      <c r="BJ18" s="286"/>
      <c r="BK18" s="286"/>
      <c r="BL18" s="286"/>
    </row>
    <row r="19" spans="1:64" ht="19.5" customHeight="1">
      <c r="A19" s="223"/>
      <c r="B19" s="223"/>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286"/>
      <c r="BD19" s="286"/>
      <c r="BE19" s="286"/>
      <c r="BF19" s="286"/>
      <c r="BG19" s="286"/>
      <c r="BH19" s="286"/>
      <c r="BI19" s="286"/>
      <c r="BJ19" s="286"/>
      <c r="BK19" s="286"/>
      <c r="BL19" s="286"/>
    </row>
    <row r="20" spans="1:64">
      <c r="A20" s="223" t="s">
        <v>35</v>
      </c>
      <c r="B20" s="223"/>
      <c r="C20" s="301" t="s">
        <v>34</v>
      </c>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2"/>
      <c r="AI20" s="302"/>
      <c r="AJ20" s="302"/>
      <c r="AK20" s="302"/>
      <c r="AL20" s="302"/>
      <c r="AM20" s="302"/>
      <c r="AN20" s="302"/>
      <c r="AO20" s="302"/>
      <c r="AP20" s="302"/>
      <c r="AQ20" s="302"/>
      <c r="AR20" s="302"/>
      <c r="AS20" s="302"/>
      <c r="AT20" s="302"/>
      <c r="AU20" s="302"/>
      <c r="AV20" s="302"/>
      <c r="AW20" s="302"/>
      <c r="AX20" s="302"/>
      <c r="AY20" s="302"/>
      <c r="AZ20" s="303"/>
      <c r="BA20" s="303"/>
      <c r="BB20" s="303"/>
      <c r="BC20" s="265"/>
      <c r="BD20" s="265"/>
      <c r="BE20" s="265"/>
      <c r="BF20" s="265"/>
      <c r="BG20" s="265"/>
      <c r="BH20" s="265"/>
      <c r="BI20" s="265"/>
      <c r="BJ20" s="265"/>
      <c r="BK20" s="265"/>
      <c r="BL20" s="265"/>
    </row>
    <row r="21" spans="1:64">
      <c r="A21" s="223"/>
      <c r="B21" s="223"/>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2"/>
      <c r="AI21" s="302"/>
      <c r="AJ21" s="302"/>
      <c r="AK21" s="302"/>
      <c r="AL21" s="302"/>
      <c r="AM21" s="302"/>
      <c r="AN21" s="302"/>
      <c r="AO21" s="302"/>
      <c r="AP21" s="302"/>
      <c r="AQ21" s="302"/>
      <c r="AR21" s="302"/>
      <c r="AS21" s="302"/>
      <c r="AT21" s="302"/>
      <c r="AU21" s="302"/>
      <c r="AV21" s="302"/>
      <c r="AW21" s="302"/>
      <c r="AX21" s="302"/>
      <c r="AY21" s="302"/>
      <c r="AZ21" s="303"/>
      <c r="BA21" s="303"/>
      <c r="BB21" s="303"/>
      <c r="BC21" s="265"/>
      <c r="BD21" s="265"/>
      <c r="BE21" s="265"/>
      <c r="BF21" s="265"/>
      <c r="BG21" s="265"/>
      <c r="BH21" s="265"/>
      <c r="BI21" s="265"/>
      <c r="BJ21" s="265"/>
      <c r="BK21" s="265"/>
      <c r="BL21" s="265"/>
    </row>
    <row r="22" spans="1:64">
      <c r="A22" s="223"/>
      <c r="B22" s="223"/>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2"/>
      <c r="AI22" s="302"/>
      <c r="AJ22" s="302"/>
      <c r="AK22" s="302"/>
      <c r="AL22" s="302"/>
      <c r="AM22" s="302"/>
      <c r="AN22" s="302"/>
      <c r="AO22" s="302"/>
      <c r="AP22" s="302"/>
      <c r="AQ22" s="302"/>
      <c r="AR22" s="302"/>
      <c r="AS22" s="302"/>
      <c r="AT22" s="302"/>
      <c r="AU22" s="302"/>
      <c r="AV22" s="302"/>
      <c r="AW22" s="302"/>
      <c r="AX22" s="302"/>
      <c r="AY22" s="302"/>
      <c r="AZ22" s="303"/>
      <c r="BA22" s="303"/>
      <c r="BB22" s="303"/>
      <c r="BC22" s="265"/>
      <c r="BD22" s="265"/>
      <c r="BE22" s="265"/>
      <c r="BF22" s="265"/>
      <c r="BG22" s="265"/>
      <c r="BH22" s="265"/>
      <c r="BI22" s="265"/>
      <c r="BJ22" s="265"/>
      <c r="BK22" s="265"/>
      <c r="BL22" s="265"/>
    </row>
    <row r="23" spans="1:64">
      <c r="A23" s="223" t="s">
        <v>33</v>
      </c>
      <c r="B23" s="223"/>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2"/>
      <c r="AI23" s="302"/>
      <c r="AJ23" s="302"/>
      <c r="AK23" s="302"/>
      <c r="AL23" s="302"/>
      <c r="AM23" s="302"/>
      <c r="AN23" s="302"/>
      <c r="AO23" s="302"/>
      <c r="AP23" s="302"/>
      <c r="AQ23" s="302"/>
      <c r="AR23" s="302"/>
      <c r="AS23" s="302"/>
      <c r="AT23" s="302"/>
      <c r="AU23" s="302"/>
      <c r="AV23" s="302"/>
      <c r="AW23" s="302"/>
      <c r="AX23" s="302"/>
      <c r="AY23" s="302"/>
      <c r="AZ23" s="303"/>
      <c r="BA23" s="303"/>
      <c r="BB23" s="303"/>
      <c r="BC23" s="265"/>
      <c r="BD23" s="265"/>
      <c r="BE23" s="265"/>
      <c r="BF23" s="265"/>
      <c r="BG23" s="265"/>
      <c r="BH23" s="265"/>
      <c r="BI23" s="265"/>
      <c r="BJ23" s="265"/>
      <c r="BK23" s="265"/>
      <c r="BL23" s="265"/>
    </row>
    <row r="24" spans="1:64">
      <c r="A24" s="223"/>
      <c r="B24" s="223"/>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2"/>
      <c r="AI24" s="302"/>
      <c r="AJ24" s="302"/>
      <c r="AK24" s="302"/>
      <c r="AL24" s="302"/>
      <c r="AM24" s="302"/>
      <c r="AN24" s="302"/>
      <c r="AO24" s="302"/>
      <c r="AP24" s="302"/>
      <c r="AQ24" s="302"/>
      <c r="AR24" s="302"/>
      <c r="AS24" s="302"/>
      <c r="AT24" s="302"/>
      <c r="AU24" s="302"/>
      <c r="AV24" s="302"/>
      <c r="AW24" s="302"/>
      <c r="AX24" s="302"/>
      <c r="AY24" s="302"/>
      <c r="AZ24" s="303"/>
      <c r="BA24" s="303"/>
      <c r="BB24" s="303"/>
      <c r="BC24" s="265"/>
      <c r="BD24" s="265"/>
      <c r="BE24" s="265"/>
      <c r="BF24" s="265"/>
      <c r="BG24" s="265"/>
      <c r="BH24" s="265"/>
      <c r="BI24" s="265"/>
      <c r="BJ24" s="265"/>
      <c r="BK24" s="265"/>
      <c r="BL24" s="265"/>
    </row>
    <row r="25" spans="1:64">
      <c r="A25" s="223"/>
      <c r="B25" s="223"/>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2"/>
      <c r="AI25" s="302"/>
      <c r="AJ25" s="302"/>
      <c r="AK25" s="302"/>
      <c r="AL25" s="302"/>
      <c r="AM25" s="302"/>
      <c r="AN25" s="302"/>
      <c r="AO25" s="302"/>
      <c r="AP25" s="302"/>
      <c r="AQ25" s="302"/>
      <c r="AR25" s="302"/>
      <c r="AS25" s="302"/>
      <c r="AT25" s="302"/>
      <c r="AU25" s="302"/>
      <c r="AV25" s="302"/>
      <c r="AW25" s="302"/>
      <c r="AX25" s="302"/>
      <c r="AY25" s="302"/>
      <c r="AZ25" s="303"/>
      <c r="BA25" s="303"/>
      <c r="BB25" s="303"/>
      <c r="BC25" s="265"/>
      <c r="BD25" s="265"/>
      <c r="BE25" s="265"/>
      <c r="BF25" s="265"/>
      <c r="BG25" s="265"/>
      <c r="BH25" s="265"/>
      <c r="BI25" s="265"/>
      <c r="BJ25" s="265"/>
      <c r="BK25" s="265"/>
      <c r="BL25" s="265"/>
    </row>
    <row r="26" spans="1:64">
      <c r="A26" s="223" t="s">
        <v>32</v>
      </c>
      <c r="B26" s="223"/>
      <c r="C26" s="228" t="s">
        <v>31</v>
      </c>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30"/>
      <c r="BC26" s="296">
        <f>BC14+BC20+BF23</f>
        <v>0</v>
      </c>
      <c r="BD26" s="296"/>
      <c r="BE26" s="296"/>
      <c r="BF26" s="296"/>
      <c r="BG26" s="296"/>
      <c r="BH26" s="296"/>
      <c r="BI26" s="296"/>
      <c r="BJ26" s="296"/>
      <c r="BK26" s="296"/>
      <c r="BL26" s="296"/>
    </row>
    <row r="27" spans="1:64">
      <c r="A27" s="223"/>
      <c r="B27" s="223"/>
      <c r="C27" s="231"/>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2"/>
      <c r="AY27" s="232"/>
      <c r="AZ27" s="232"/>
      <c r="BA27" s="232"/>
      <c r="BB27" s="233"/>
      <c r="BC27" s="296"/>
      <c r="BD27" s="296"/>
      <c r="BE27" s="296"/>
      <c r="BF27" s="296"/>
      <c r="BG27" s="296"/>
      <c r="BH27" s="296"/>
      <c r="BI27" s="296"/>
      <c r="BJ27" s="296"/>
      <c r="BK27" s="296"/>
      <c r="BL27" s="296"/>
    </row>
    <row r="28" spans="1:64">
      <c r="A28" s="223"/>
      <c r="B28" s="223"/>
      <c r="C28" s="234"/>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6"/>
      <c r="BC28" s="296"/>
      <c r="BD28" s="296"/>
      <c r="BE28" s="296"/>
      <c r="BF28" s="296"/>
      <c r="BG28" s="296"/>
      <c r="BH28" s="296"/>
      <c r="BI28" s="296"/>
      <c r="BJ28" s="296"/>
      <c r="BK28" s="296"/>
      <c r="BL28" s="296"/>
    </row>
    <row r="29" spans="1:64" ht="16.5">
      <c r="A29" s="6"/>
      <c r="B29" s="4"/>
      <c r="C29" s="5"/>
      <c r="D29" s="4"/>
      <c r="E29" s="4"/>
      <c r="F29" s="4"/>
      <c r="G29" s="4"/>
      <c r="H29" s="4"/>
      <c r="I29" s="4"/>
      <c r="J29" s="4"/>
      <c r="K29" s="4"/>
      <c r="L29" s="4"/>
      <c r="M29" s="4"/>
      <c r="N29" s="4"/>
      <c r="O29" s="3"/>
      <c r="P29" s="3"/>
      <c r="Q29" s="3"/>
      <c r="R29" s="3"/>
      <c r="S29" s="3"/>
      <c r="T29" s="3"/>
      <c r="U29" s="3"/>
      <c r="V29" s="3"/>
      <c r="W29" s="3"/>
      <c r="X29" s="3"/>
      <c r="Y29" s="3"/>
      <c r="Z29" s="1"/>
      <c r="AA29" s="1"/>
      <c r="AB29" s="1"/>
      <c r="AC29" s="1"/>
      <c r="AD29" s="1"/>
      <c r="AE29" s="1"/>
      <c r="AF29" s="1"/>
      <c r="AG29" s="1"/>
      <c r="AH29" s="1"/>
      <c r="AI29" s="1"/>
      <c r="AJ29" s="1"/>
      <c r="AK29" s="1"/>
      <c r="AL29" s="1"/>
      <c r="AM29" s="1"/>
      <c r="AN29" s="1"/>
      <c r="AO29" s="1"/>
      <c r="AP29" s="1"/>
      <c r="AQ29" s="1"/>
      <c r="AR29" s="1"/>
      <c r="AS29" s="1"/>
      <c r="AT29" s="1"/>
      <c r="AU29" s="3"/>
      <c r="AV29" s="3"/>
      <c r="AW29" s="297"/>
      <c r="AX29" s="297"/>
      <c r="AY29" s="297"/>
      <c r="AZ29" s="297"/>
      <c r="BA29" s="3"/>
      <c r="BB29" s="3"/>
      <c r="BC29" s="3"/>
      <c r="BD29" s="2"/>
      <c r="BE29" s="1"/>
      <c r="BF29" s="1"/>
      <c r="BG29" s="1"/>
      <c r="BH29" s="1"/>
      <c r="BI29" s="1"/>
      <c r="BJ29" s="1"/>
      <c r="BK29" s="1"/>
      <c r="BL29" s="1"/>
    </row>
    <row r="30" spans="1:64" ht="16.5">
      <c r="A30" s="6"/>
      <c r="B30" s="4"/>
      <c r="C30" s="5"/>
      <c r="D30" s="4"/>
      <c r="E30" s="4"/>
      <c r="F30" s="4"/>
      <c r="G30" s="4"/>
      <c r="H30" s="4"/>
      <c r="I30" s="4"/>
      <c r="J30" s="4"/>
      <c r="K30" s="4"/>
      <c r="L30" s="4"/>
      <c r="M30" s="4"/>
      <c r="N30" s="4"/>
      <c r="O30" s="3"/>
      <c r="P30" s="3"/>
      <c r="Q30" s="3"/>
      <c r="R30" s="3"/>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3"/>
      <c r="AV30" s="3"/>
      <c r="AW30" s="10"/>
      <c r="AX30" s="10"/>
      <c r="AY30" s="10"/>
      <c r="AZ30" s="10"/>
      <c r="BA30" s="3"/>
      <c r="BB30" s="3"/>
      <c r="BC30" s="3"/>
      <c r="BD30" s="2"/>
      <c r="BE30" s="1"/>
      <c r="BF30" s="1"/>
      <c r="BG30" s="1"/>
      <c r="BH30" s="1"/>
      <c r="BI30" s="1"/>
      <c r="BJ30" s="1"/>
      <c r="BK30" s="1"/>
      <c r="BL30" s="1"/>
    </row>
    <row r="31" spans="1:64">
      <c r="A31" s="276"/>
      <c r="B31" s="276"/>
      <c r="C31" s="277" t="s">
        <v>30</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9"/>
      <c r="BC31" s="286" t="s">
        <v>29</v>
      </c>
      <c r="BD31" s="286"/>
      <c r="BE31" s="286"/>
      <c r="BF31" s="286"/>
      <c r="BG31" s="286"/>
      <c r="BH31" s="286"/>
      <c r="BI31" s="286"/>
      <c r="BJ31" s="286"/>
      <c r="BK31" s="286"/>
      <c r="BL31" s="286"/>
    </row>
    <row r="32" spans="1:64">
      <c r="A32" s="276"/>
      <c r="B32" s="276"/>
      <c r="C32" s="280"/>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81"/>
      <c r="AZ32" s="281"/>
      <c r="BA32" s="281"/>
      <c r="BB32" s="282"/>
      <c r="BC32" s="286"/>
      <c r="BD32" s="286"/>
      <c r="BE32" s="286"/>
      <c r="BF32" s="286"/>
      <c r="BG32" s="286"/>
      <c r="BH32" s="286"/>
      <c r="BI32" s="286"/>
      <c r="BJ32" s="286"/>
      <c r="BK32" s="286"/>
      <c r="BL32" s="286"/>
    </row>
    <row r="33" spans="1:64">
      <c r="A33" s="276"/>
      <c r="B33" s="276"/>
      <c r="C33" s="283"/>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5"/>
      <c r="BC33" s="286"/>
      <c r="BD33" s="286"/>
      <c r="BE33" s="286"/>
      <c r="BF33" s="286"/>
      <c r="BG33" s="286"/>
      <c r="BH33" s="286"/>
      <c r="BI33" s="286"/>
      <c r="BJ33" s="286"/>
      <c r="BK33" s="286"/>
      <c r="BL33" s="286"/>
    </row>
    <row r="34" spans="1:64">
      <c r="A34" s="223" t="s">
        <v>28</v>
      </c>
      <c r="B34" s="223"/>
      <c r="C34" s="266" t="s">
        <v>27</v>
      </c>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8"/>
      <c r="BC34" s="287" t="e">
        <f>#REF!</f>
        <v>#REF!</v>
      </c>
      <c r="BD34" s="288"/>
      <c r="BE34" s="288"/>
      <c r="BF34" s="288"/>
      <c r="BG34" s="288"/>
      <c r="BH34" s="288"/>
      <c r="BI34" s="288"/>
      <c r="BJ34" s="288"/>
      <c r="BK34" s="288"/>
      <c r="BL34" s="289"/>
    </row>
    <row r="35" spans="1:64">
      <c r="A35" s="223"/>
      <c r="B35" s="223"/>
      <c r="C35" s="269"/>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0"/>
      <c r="BB35" s="271"/>
      <c r="BC35" s="290"/>
      <c r="BD35" s="291"/>
      <c r="BE35" s="291"/>
      <c r="BF35" s="291"/>
      <c r="BG35" s="291"/>
      <c r="BH35" s="291"/>
      <c r="BI35" s="291"/>
      <c r="BJ35" s="291"/>
      <c r="BK35" s="291"/>
      <c r="BL35" s="292"/>
    </row>
    <row r="36" spans="1:64">
      <c r="A36" s="223"/>
      <c r="B36" s="223"/>
      <c r="C36" s="272"/>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4"/>
      <c r="BC36" s="293"/>
      <c r="BD36" s="294"/>
      <c r="BE36" s="294"/>
      <c r="BF36" s="294"/>
      <c r="BG36" s="294"/>
      <c r="BH36" s="294"/>
      <c r="BI36" s="294"/>
      <c r="BJ36" s="294"/>
      <c r="BK36" s="294"/>
      <c r="BL36" s="295"/>
    </row>
    <row r="37" spans="1:64">
      <c r="A37" s="223" t="s">
        <v>26</v>
      </c>
      <c r="B37" s="223"/>
      <c r="C37" s="266" t="s">
        <v>25</v>
      </c>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8"/>
      <c r="BC37" s="275"/>
      <c r="BD37" s="275"/>
      <c r="BE37" s="275"/>
      <c r="BF37" s="275"/>
      <c r="BG37" s="275"/>
      <c r="BH37" s="275"/>
      <c r="BI37" s="275"/>
      <c r="BJ37" s="275"/>
      <c r="BK37" s="275"/>
      <c r="BL37" s="275"/>
    </row>
    <row r="38" spans="1:64">
      <c r="A38" s="223"/>
      <c r="B38" s="223"/>
      <c r="C38" s="269"/>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0"/>
      <c r="BB38" s="271"/>
      <c r="BC38" s="275"/>
      <c r="BD38" s="275"/>
      <c r="BE38" s="275"/>
      <c r="BF38" s="275"/>
      <c r="BG38" s="275"/>
      <c r="BH38" s="275"/>
      <c r="BI38" s="275"/>
      <c r="BJ38" s="275"/>
      <c r="BK38" s="275"/>
      <c r="BL38" s="275"/>
    </row>
    <row r="39" spans="1:64">
      <c r="A39" s="223"/>
      <c r="B39" s="223"/>
      <c r="C39" s="272"/>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4"/>
      <c r="BC39" s="275"/>
      <c r="BD39" s="275"/>
      <c r="BE39" s="275"/>
      <c r="BF39" s="275"/>
      <c r="BG39" s="275"/>
      <c r="BH39" s="275"/>
      <c r="BI39" s="275"/>
      <c r="BJ39" s="275"/>
      <c r="BK39" s="275"/>
      <c r="BL39" s="275"/>
    </row>
    <row r="40" spans="1:64">
      <c r="A40" s="223" t="s">
        <v>24</v>
      </c>
      <c r="B40" s="223"/>
      <c r="C40" s="256" t="s">
        <v>21</v>
      </c>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8"/>
      <c r="BC40" s="265"/>
      <c r="BD40" s="265"/>
      <c r="BE40" s="265"/>
      <c r="BF40" s="265"/>
      <c r="BG40" s="265"/>
      <c r="BH40" s="265"/>
      <c r="BI40" s="265"/>
      <c r="BJ40" s="265"/>
      <c r="BK40" s="265"/>
      <c r="BL40" s="265"/>
    </row>
    <row r="41" spans="1:64">
      <c r="A41" s="223"/>
      <c r="B41" s="223"/>
      <c r="C41" s="259"/>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0"/>
      <c r="AZ41" s="260"/>
      <c r="BA41" s="260"/>
      <c r="BB41" s="261"/>
      <c r="BC41" s="265"/>
      <c r="BD41" s="265"/>
      <c r="BE41" s="265"/>
      <c r="BF41" s="265"/>
      <c r="BG41" s="265"/>
      <c r="BH41" s="265"/>
      <c r="BI41" s="265"/>
      <c r="BJ41" s="265"/>
      <c r="BK41" s="265"/>
      <c r="BL41" s="265"/>
    </row>
    <row r="42" spans="1:64">
      <c r="A42" s="223"/>
      <c r="B42" s="223"/>
      <c r="C42" s="262"/>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4"/>
      <c r="BC42" s="265"/>
      <c r="BD42" s="265"/>
      <c r="BE42" s="265"/>
      <c r="BF42" s="265"/>
      <c r="BG42" s="265"/>
      <c r="BH42" s="265"/>
      <c r="BI42" s="265"/>
      <c r="BJ42" s="265"/>
      <c r="BK42" s="265"/>
      <c r="BL42" s="265"/>
    </row>
    <row r="43" spans="1:64">
      <c r="A43" s="223" t="s">
        <v>23</v>
      </c>
      <c r="B43" s="223"/>
      <c r="C43" s="256" t="s">
        <v>21</v>
      </c>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8"/>
      <c r="BC43" s="265"/>
      <c r="BD43" s="265"/>
      <c r="BE43" s="265"/>
      <c r="BF43" s="265"/>
      <c r="BG43" s="265"/>
      <c r="BH43" s="265"/>
      <c r="BI43" s="265"/>
      <c r="BJ43" s="265"/>
      <c r="BK43" s="265"/>
      <c r="BL43" s="265"/>
    </row>
    <row r="44" spans="1:64">
      <c r="A44" s="223"/>
      <c r="B44" s="223"/>
      <c r="C44" s="259"/>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1"/>
      <c r="BC44" s="265"/>
      <c r="BD44" s="265"/>
      <c r="BE44" s="265"/>
      <c r="BF44" s="265"/>
      <c r="BG44" s="265"/>
      <c r="BH44" s="265"/>
      <c r="BI44" s="265"/>
      <c r="BJ44" s="265"/>
      <c r="BK44" s="265"/>
      <c r="BL44" s="265"/>
    </row>
    <row r="45" spans="1:64">
      <c r="A45" s="223"/>
      <c r="B45" s="223"/>
      <c r="C45" s="262"/>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4"/>
      <c r="BC45" s="265"/>
      <c r="BD45" s="265"/>
      <c r="BE45" s="265"/>
      <c r="BF45" s="265"/>
      <c r="BG45" s="265"/>
      <c r="BH45" s="265"/>
      <c r="BI45" s="265"/>
      <c r="BJ45" s="265"/>
      <c r="BK45" s="265"/>
      <c r="BL45" s="265"/>
    </row>
    <row r="46" spans="1:64">
      <c r="A46" s="223" t="s">
        <v>22</v>
      </c>
      <c r="B46" s="223"/>
      <c r="C46" s="256" t="s">
        <v>21</v>
      </c>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8"/>
      <c r="BC46" s="265"/>
      <c r="BD46" s="265"/>
      <c r="BE46" s="265"/>
      <c r="BF46" s="265"/>
      <c r="BG46" s="265"/>
      <c r="BH46" s="265"/>
      <c r="BI46" s="265"/>
      <c r="BJ46" s="265"/>
      <c r="BK46" s="265"/>
      <c r="BL46" s="265"/>
    </row>
    <row r="47" spans="1:64">
      <c r="A47" s="223"/>
      <c r="B47" s="223"/>
      <c r="C47" s="259"/>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1"/>
      <c r="BC47" s="265"/>
      <c r="BD47" s="265"/>
      <c r="BE47" s="265"/>
      <c r="BF47" s="265"/>
      <c r="BG47" s="265"/>
      <c r="BH47" s="265"/>
      <c r="BI47" s="265"/>
      <c r="BJ47" s="265"/>
      <c r="BK47" s="265"/>
      <c r="BL47" s="265"/>
    </row>
    <row r="48" spans="1:64">
      <c r="A48" s="223"/>
      <c r="B48" s="223"/>
      <c r="C48" s="262"/>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4"/>
      <c r="BC48" s="265"/>
      <c r="BD48" s="265"/>
      <c r="BE48" s="265"/>
      <c r="BF48" s="265"/>
      <c r="BG48" s="265"/>
      <c r="BH48" s="265"/>
      <c r="BI48" s="265"/>
      <c r="BJ48" s="265"/>
      <c r="BK48" s="265"/>
      <c r="BL48" s="265"/>
    </row>
    <row r="49" spans="1:64">
      <c r="A49" s="223" t="s">
        <v>20</v>
      </c>
      <c r="B49" s="223"/>
      <c r="C49" s="228" t="s">
        <v>19</v>
      </c>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30"/>
      <c r="BC49" s="237" t="e">
        <f>BC34+BC40+BC43+BC46</f>
        <v>#REF!</v>
      </c>
      <c r="BD49" s="238"/>
      <c r="BE49" s="238"/>
      <c r="BF49" s="238"/>
      <c r="BG49" s="238"/>
      <c r="BH49" s="238"/>
      <c r="BI49" s="238"/>
      <c r="BJ49" s="238"/>
      <c r="BK49" s="238"/>
      <c r="BL49" s="239"/>
    </row>
    <row r="50" spans="1:64">
      <c r="A50" s="223"/>
      <c r="B50" s="223"/>
      <c r="C50" s="231"/>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3"/>
      <c r="BC50" s="240"/>
      <c r="BD50" s="241"/>
      <c r="BE50" s="241"/>
      <c r="BF50" s="241"/>
      <c r="BG50" s="241"/>
      <c r="BH50" s="241"/>
      <c r="BI50" s="241"/>
      <c r="BJ50" s="241"/>
      <c r="BK50" s="241"/>
      <c r="BL50" s="242"/>
    </row>
    <row r="51" spans="1:64">
      <c r="A51" s="223"/>
      <c r="B51" s="223"/>
      <c r="C51" s="234"/>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6"/>
      <c r="BC51" s="243"/>
      <c r="BD51" s="244"/>
      <c r="BE51" s="244"/>
      <c r="BF51" s="244"/>
      <c r="BG51" s="244"/>
      <c r="BH51" s="244"/>
      <c r="BI51" s="244"/>
      <c r="BJ51" s="244"/>
      <c r="BK51" s="244"/>
      <c r="BL51" s="245"/>
    </row>
    <row r="52" spans="1:64" ht="16.5">
      <c r="A52" s="6"/>
      <c r="B52" s="4"/>
      <c r="C52" s="5"/>
      <c r="D52" s="4"/>
      <c r="E52" s="4"/>
      <c r="F52" s="4"/>
      <c r="G52" s="4"/>
      <c r="H52" s="4"/>
      <c r="I52" s="4"/>
      <c r="J52" s="4"/>
      <c r="K52" s="4"/>
      <c r="L52" s="4"/>
      <c r="M52" s="4"/>
      <c r="N52" s="4"/>
      <c r="O52" s="3"/>
      <c r="P52" s="3"/>
      <c r="Q52" s="3"/>
      <c r="R52" s="3"/>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3"/>
      <c r="AV52" s="3"/>
      <c r="AW52" s="10"/>
      <c r="AX52" s="10"/>
      <c r="AY52" s="10"/>
      <c r="AZ52" s="10"/>
      <c r="BA52" s="3"/>
      <c r="BB52" s="3"/>
      <c r="BC52" s="3"/>
      <c r="BD52" s="2"/>
      <c r="BE52" s="1"/>
      <c r="BF52" s="1"/>
      <c r="BG52" s="1"/>
      <c r="BH52" s="1"/>
      <c r="BI52" s="1"/>
      <c r="BJ52" s="1"/>
      <c r="BK52" s="1"/>
      <c r="BL52" s="1"/>
    </row>
    <row r="53" spans="1:64" ht="16.5">
      <c r="A53" s="6"/>
      <c r="B53" s="4"/>
      <c r="C53" s="5"/>
      <c r="D53" s="4"/>
      <c r="E53" s="4"/>
      <c r="F53" s="4"/>
      <c r="G53" s="4"/>
      <c r="H53" s="4"/>
      <c r="I53" s="4"/>
      <c r="J53" s="4"/>
      <c r="K53" s="4"/>
      <c r="L53" s="4"/>
      <c r="M53" s="4"/>
      <c r="N53" s="4"/>
      <c r="O53" s="3"/>
      <c r="P53" s="3"/>
      <c r="Q53" s="3"/>
      <c r="R53" s="3"/>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3"/>
      <c r="AV53" s="3"/>
      <c r="AW53" s="10"/>
      <c r="AX53" s="10"/>
      <c r="AY53" s="10"/>
      <c r="AZ53" s="10"/>
      <c r="BA53" s="3"/>
      <c r="BB53" s="3"/>
      <c r="BC53" s="3"/>
      <c r="BD53" s="2"/>
      <c r="BE53" s="1"/>
      <c r="BF53" s="1"/>
      <c r="BG53" s="1"/>
      <c r="BH53" s="1"/>
      <c r="BI53" s="1"/>
      <c r="BJ53" s="1"/>
      <c r="BK53" s="1"/>
      <c r="BL53" s="1"/>
    </row>
    <row r="54" spans="1:64">
      <c r="A54" s="223" t="s">
        <v>18</v>
      </c>
      <c r="B54" s="223"/>
      <c r="C54" s="246" t="s">
        <v>17</v>
      </c>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7" t="e">
        <f>0.4*BC49</f>
        <v>#REF!</v>
      </c>
      <c r="AX54" s="248"/>
      <c r="AY54" s="248"/>
      <c r="AZ54" s="248"/>
      <c r="BA54" s="248"/>
      <c r="BB54" s="248"/>
      <c r="BC54" s="248"/>
      <c r="BD54" s="248"/>
      <c r="BE54" s="248"/>
      <c r="BF54" s="248"/>
      <c r="BG54" s="248"/>
      <c r="BH54" s="248"/>
      <c r="BI54" s="248"/>
      <c r="BJ54" s="248"/>
      <c r="BK54" s="248"/>
      <c r="BL54" s="249"/>
    </row>
    <row r="55" spans="1:64">
      <c r="A55" s="223"/>
      <c r="B55" s="223"/>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6"/>
      <c r="AT55" s="246"/>
      <c r="AU55" s="246"/>
      <c r="AV55" s="246"/>
      <c r="AW55" s="250"/>
      <c r="AX55" s="251"/>
      <c r="AY55" s="251"/>
      <c r="AZ55" s="251"/>
      <c r="BA55" s="251"/>
      <c r="BB55" s="251"/>
      <c r="BC55" s="251"/>
      <c r="BD55" s="251"/>
      <c r="BE55" s="251"/>
      <c r="BF55" s="251"/>
      <c r="BG55" s="251"/>
      <c r="BH55" s="251"/>
      <c r="BI55" s="251"/>
      <c r="BJ55" s="251"/>
      <c r="BK55" s="251"/>
      <c r="BL55" s="252"/>
    </row>
    <row r="56" spans="1:64" ht="40.5" customHeight="1">
      <c r="A56" s="223"/>
      <c r="B56" s="223"/>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6"/>
      <c r="AU56" s="246"/>
      <c r="AV56" s="246"/>
      <c r="AW56" s="253"/>
      <c r="AX56" s="254"/>
      <c r="AY56" s="254"/>
      <c r="AZ56" s="254"/>
      <c r="BA56" s="254"/>
      <c r="BB56" s="254"/>
      <c r="BC56" s="254"/>
      <c r="BD56" s="254"/>
      <c r="BE56" s="254"/>
      <c r="BF56" s="254"/>
      <c r="BG56" s="254"/>
      <c r="BH56" s="254"/>
      <c r="BI56" s="254"/>
      <c r="BJ56" s="254"/>
      <c r="BK56" s="254"/>
      <c r="BL56" s="255"/>
    </row>
    <row r="57" spans="1:64">
      <c r="A57" s="223" t="s">
        <v>16</v>
      </c>
      <c r="B57" s="223"/>
      <c r="C57" s="224" t="s">
        <v>15</v>
      </c>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4"/>
      <c r="AN57" s="224"/>
      <c r="AO57" s="224"/>
      <c r="AP57" s="224"/>
      <c r="AQ57" s="224"/>
      <c r="AR57" s="224"/>
      <c r="AS57" s="224"/>
      <c r="AT57" s="224"/>
      <c r="AU57" s="224"/>
      <c r="AV57" s="224"/>
      <c r="AW57" s="225" t="e">
        <f>IF(AW54=0,"NO",IF(BC26&gt;AW54,"NO","OK"))</f>
        <v>#REF!</v>
      </c>
      <c r="AX57" s="225"/>
      <c r="AY57" s="225"/>
      <c r="AZ57" s="225"/>
      <c r="BA57" s="225"/>
      <c r="BB57" s="225"/>
      <c r="BC57" s="225"/>
      <c r="BD57" s="225"/>
      <c r="BE57" s="225"/>
      <c r="BF57" s="225"/>
      <c r="BG57" s="225"/>
      <c r="BH57" s="225"/>
      <c r="BI57" s="225"/>
      <c r="BJ57" s="225"/>
      <c r="BK57" s="225"/>
      <c r="BL57" s="225"/>
    </row>
    <row r="58" spans="1:64">
      <c r="A58" s="223"/>
      <c r="B58" s="223"/>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5"/>
      <c r="AX58" s="225"/>
      <c r="AY58" s="225"/>
      <c r="AZ58" s="225"/>
      <c r="BA58" s="225"/>
      <c r="BB58" s="225"/>
      <c r="BC58" s="225"/>
      <c r="BD58" s="225"/>
      <c r="BE58" s="225"/>
      <c r="BF58" s="225"/>
      <c r="BG58" s="225"/>
      <c r="BH58" s="225"/>
      <c r="BI58" s="225"/>
      <c r="BJ58" s="225"/>
      <c r="BK58" s="225"/>
      <c r="BL58" s="225"/>
    </row>
    <row r="59" spans="1:64">
      <c r="A59" s="223"/>
      <c r="B59" s="223"/>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24"/>
      <c r="AL59" s="224"/>
      <c r="AM59" s="224"/>
      <c r="AN59" s="224"/>
      <c r="AO59" s="224"/>
      <c r="AP59" s="224"/>
      <c r="AQ59" s="224"/>
      <c r="AR59" s="224"/>
      <c r="AS59" s="224"/>
      <c r="AT59" s="224"/>
      <c r="AU59" s="224"/>
      <c r="AV59" s="224"/>
      <c r="AW59" s="225"/>
      <c r="AX59" s="225"/>
      <c r="AY59" s="225"/>
      <c r="AZ59" s="225"/>
      <c r="BA59" s="225"/>
      <c r="BB59" s="225"/>
      <c r="BC59" s="225"/>
      <c r="BD59" s="225"/>
      <c r="BE59" s="225"/>
      <c r="BF59" s="225"/>
      <c r="BG59" s="225"/>
      <c r="BH59" s="225"/>
      <c r="BI59" s="225"/>
      <c r="BJ59" s="225"/>
      <c r="BK59" s="225"/>
      <c r="BL59" s="225"/>
    </row>
    <row r="60" spans="1:64">
      <c r="A60" s="223" t="s">
        <v>14</v>
      </c>
      <c r="B60" s="223"/>
      <c r="C60" s="226" t="e">
        <f>IF(AW57="OK","L'INVESTIMENTO HA SOSTENIBILITA' FINANZIARIA ED ECONOMICA","L'INVESTIMENTO NON HA SOSTENIBILITA' FINANZIARIA ED ECONOMICA")</f>
        <v>#REF!</v>
      </c>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7" t="e">
        <f>IF(AW57="OK","","Per valutazione diversa fornire bilancio o documentazione economico e finanziaria di maggior dettaglio verificabile")</f>
        <v>#REF!</v>
      </c>
      <c r="AX60" s="227"/>
      <c r="AY60" s="227"/>
      <c r="AZ60" s="227"/>
      <c r="BA60" s="227"/>
      <c r="BB60" s="227"/>
      <c r="BC60" s="227"/>
      <c r="BD60" s="227"/>
      <c r="BE60" s="227"/>
      <c r="BF60" s="227"/>
      <c r="BG60" s="227"/>
      <c r="BH60" s="227"/>
      <c r="BI60" s="227"/>
      <c r="BJ60" s="227"/>
      <c r="BK60" s="227"/>
      <c r="BL60" s="227"/>
    </row>
    <row r="61" spans="1:64">
      <c r="A61" s="223"/>
      <c r="B61" s="223"/>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7"/>
      <c r="AX61" s="227"/>
      <c r="AY61" s="227"/>
      <c r="AZ61" s="227"/>
      <c r="BA61" s="227"/>
      <c r="BB61" s="227"/>
      <c r="BC61" s="227"/>
      <c r="BD61" s="227"/>
      <c r="BE61" s="227"/>
      <c r="BF61" s="227"/>
      <c r="BG61" s="227"/>
      <c r="BH61" s="227"/>
      <c r="BI61" s="227"/>
      <c r="BJ61" s="227"/>
      <c r="BK61" s="227"/>
      <c r="BL61" s="227"/>
    </row>
    <row r="62" spans="1:64" ht="39" customHeight="1">
      <c r="A62" s="223"/>
      <c r="B62" s="223"/>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7"/>
      <c r="AX62" s="227"/>
      <c r="AY62" s="227"/>
      <c r="AZ62" s="227"/>
      <c r="BA62" s="227"/>
      <c r="BB62" s="227"/>
      <c r="BC62" s="227"/>
      <c r="BD62" s="227"/>
      <c r="BE62" s="227"/>
      <c r="BF62" s="227"/>
      <c r="BG62" s="227"/>
      <c r="BH62" s="227"/>
      <c r="BI62" s="227"/>
      <c r="BJ62" s="227"/>
      <c r="BK62" s="227"/>
      <c r="BL62" s="227"/>
    </row>
    <row r="63" spans="1:64" ht="16.5">
      <c r="A63" s="6"/>
      <c r="B63" s="4"/>
      <c r="C63" s="5"/>
      <c r="D63" s="4"/>
      <c r="E63" s="4"/>
      <c r="F63" s="4"/>
      <c r="G63" s="4"/>
      <c r="H63" s="4"/>
      <c r="I63" s="4"/>
      <c r="J63" s="4"/>
      <c r="K63" s="4"/>
      <c r="L63" s="4"/>
      <c r="M63" s="4"/>
      <c r="N63" s="4"/>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10"/>
      <c r="AX63" s="10"/>
      <c r="AY63" s="10"/>
      <c r="AZ63" s="10"/>
      <c r="BA63" s="3"/>
      <c r="BB63" s="3"/>
      <c r="BC63" s="3"/>
      <c r="BD63" s="2"/>
      <c r="BE63" s="1"/>
      <c r="BF63" s="1"/>
      <c r="BG63" s="1"/>
      <c r="BH63" s="1"/>
      <c r="BI63" s="1"/>
      <c r="BJ63" s="1"/>
      <c r="BK63" s="1"/>
      <c r="BL63" s="1"/>
    </row>
    <row r="64" spans="1:64" ht="26.25">
      <c r="A64" s="22"/>
      <c r="B64" s="18" t="s">
        <v>12</v>
      </c>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2"/>
      <c r="BJ64" s="222"/>
      <c r="BK64" s="222"/>
      <c r="BL64" s="222"/>
    </row>
    <row r="65" spans="1:64" ht="23.25">
      <c r="A65" s="17"/>
      <c r="B65" s="17"/>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row>
    <row r="67" spans="1:64" ht="33.75">
      <c r="B67" s="20" t="s">
        <v>54</v>
      </c>
      <c r="D67" s="19"/>
    </row>
    <row r="68" spans="1:64" ht="33.75">
      <c r="B68" s="21" t="s">
        <v>53</v>
      </c>
    </row>
    <row r="69" spans="1:64" ht="33.75">
      <c r="B69" s="21" t="s">
        <v>51</v>
      </c>
    </row>
    <row r="70" spans="1:64" ht="33.75">
      <c r="B70" s="21" t="s">
        <v>52</v>
      </c>
    </row>
  </sheetData>
  <mergeCells count="68">
    <mergeCell ref="A14:B16"/>
    <mergeCell ref="C14:AG16"/>
    <mergeCell ref="AH14:BB16"/>
    <mergeCell ref="BC14:BL16"/>
    <mergeCell ref="A4:B7"/>
    <mergeCell ref="C4:AG7"/>
    <mergeCell ref="AH4:AY7"/>
    <mergeCell ref="AZ4:BB7"/>
    <mergeCell ref="BC4:BL7"/>
    <mergeCell ref="A8:B10"/>
    <mergeCell ref="C8:AG10"/>
    <mergeCell ref="AH8:AY10"/>
    <mergeCell ref="AZ8:BB10"/>
    <mergeCell ref="BC8:BL10"/>
    <mergeCell ref="A11:B13"/>
    <mergeCell ref="C11:AG13"/>
    <mergeCell ref="AH11:AY13"/>
    <mergeCell ref="AZ11:BB13"/>
    <mergeCell ref="BC11:BL13"/>
    <mergeCell ref="A20:B22"/>
    <mergeCell ref="C20:AG25"/>
    <mergeCell ref="AH20:AY22"/>
    <mergeCell ref="AZ20:BB22"/>
    <mergeCell ref="BC20:BL22"/>
    <mergeCell ref="A17:B19"/>
    <mergeCell ref="C17:AG19"/>
    <mergeCell ref="AH17:AY19"/>
    <mergeCell ref="AZ17:BB19"/>
    <mergeCell ref="BC17:BL19"/>
    <mergeCell ref="A23:B25"/>
    <mergeCell ref="AH23:AY25"/>
    <mergeCell ref="AZ23:BB25"/>
    <mergeCell ref="BC23:BL25"/>
    <mergeCell ref="A26:B28"/>
    <mergeCell ref="C26:BB28"/>
    <mergeCell ref="BC26:BL28"/>
    <mergeCell ref="AW29:AZ29"/>
    <mergeCell ref="A31:B33"/>
    <mergeCell ref="C31:BB33"/>
    <mergeCell ref="BC31:BL33"/>
    <mergeCell ref="A34:B36"/>
    <mergeCell ref="C34:BB36"/>
    <mergeCell ref="BC34:BL36"/>
    <mergeCell ref="A37:B39"/>
    <mergeCell ref="C37:BB39"/>
    <mergeCell ref="BC37:BL39"/>
    <mergeCell ref="A40:B42"/>
    <mergeCell ref="C40:BB42"/>
    <mergeCell ref="BC40:BL42"/>
    <mergeCell ref="A43:B45"/>
    <mergeCell ref="C43:BB45"/>
    <mergeCell ref="BC43:BL45"/>
    <mergeCell ref="A46:B48"/>
    <mergeCell ref="C46:BB48"/>
    <mergeCell ref="BC46:BL48"/>
    <mergeCell ref="A49:B51"/>
    <mergeCell ref="C49:BB51"/>
    <mergeCell ref="BC49:BL51"/>
    <mergeCell ref="A54:B56"/>
    <mergeCell ref="C54:AV56"/>
    <mergeCell ref="AW54:BL56"/>
    <mergeCell ref="C64:BL65"/>
    <mergeCell ref="A57:B59"/>
    <mergeCell ref="C57:AV59"/>
    <mergeCell ref="AW57:BL59"/>
    <mergeCell ref="A60:B62"/>
    <mergeCell ref="C60:AV62"/>
    <mergeCell ref="AW60:BL62"/>
  </mergeCells>
  <conditionalFormatting sqref="AW54:BL59">
    <cfRule type="cellIs" dxfId="9" priority="1" stopIfTrue="1" operator="equal">
      <formula>"OK"</formula>
    </cfRule>
    <cfRule type="cellIs" dxfId="8" priority="2" stopIfTrue="1" operator="equal">
      <formula>"SI"</formula>
    </cfRule>
    <cfRule type="cellIs" dxfId="7" priority="3" stopIfTrue="1" operator="equal">
      <formula>"NO"</formula>
    </cfRule>
    <cfRule type="cellIs" dxfId="6" priority="4" stopIfTrue="1" operator="equal">
      <formula>"SI"</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BL32"/>
  <sheetViews>
    <sheetView zoomScale="50" zoomScaleNormal="50" workbookViewId="0">
      <selection activeCell="C19" sqref="C19:AT22"/>
    </sheetView>
  </sheetViews>
  <sheetFormatPr defaultRowHeight="15"/>
  <cols>
    <col min="16" max="16" width="3.7109375" customWidth="1"/>
    <col min="17" max="17" width="8.5703125" hidden="1" customWidth="1"/>
    <col min="18" max="20" width="9.140625" hidden="1" customWidth="1"/>
    <col min="21" max="21" width="4.28515625" hidden="1" customWidth="1"/>
    <col min="22" max="24" width="9.140625" hidden="1" customWidth="1"/>
    <col min="25" max="25" width="0.85546875" customWidth="1"/>
    <col min="26" max="27" width="9.140625" hidden="1" customWidth="1"/>
    <col min="34" max="34" width="7.7109375" customWidth="1"/>
    <col min="35" max="35" width="9.140625" hidden="1" customWidth="1"/>
    <col min="36" max="36" width="3.42578125" hidden="1" customWidth="1"/>
    <col min="37" max="41" width="9.140625" hidden="1" customWidth="1"/>
    <col min="43" max="43" width="12.5703125" customWidth="1"/>
    <col min="44" max="44" width="9.140625" hidden="1" customWidth="1"/>
    <col min="45" max="45" width="0.5703125" hidden="1" customWidth="1"/>
    <col min="46" max="46" width="9.140625" hidden="1" customWidth="1"/>
    <col min="47" max="47" width="2" customWidth="1"/>
    <col min="48" max="48" width="3.7109375" customWidth="1"/>
    <col min="55" max="55" width="5.7109375" customWidth="1"/>
    <col min="56" max="56" width="9.140625" hidden="1" customWidth="1"/>
    <col min="60" max="60" width="8" customWidth="1"/>
    <col min="61" max="61" width="4" customWidth="1"/>
    <col min="62" max="63" width="9.140625" hidden="1" customWidth="1"/>
    <col min="64" max="64" width="3.7109375" customWidth="1"/>
  </cols>
  <sheetData>
    <row r="1" spans="1:60" ht="23.25">
      <c r="A1" s="16" t="s">
        <v>59</v>
      </c>
      <c r="B1" s="15"/>
      <c r="C1" s="15"/>
      <c r="D1" s="15"/>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2"/>
      <c r="AT1" s="12"/>
      <c r="AU1" s="12"/>
      <c r="AV1" s="12"/>
      <c r="AW1" s="12"/>
      <c r="AX1" s="12"/>
      <c r="AY1" s="12"/>
      <c r="AZ1" s="13"/>
      <c r="BA1" s="12"/>
      <c r="BB1" s="12"/>
      <c r="BC1" s="12"/>
      <c r="BD1" s="12"/>
      <c r="BE1" s="12"/>
      <c r="BF1" s="12"/>
      <c r="BG1" s="12"/>
      <c r="BH1" s="12"/>
    </row>
    <row r="2" spans="1:60" ht="25.5">
      <c r="A2" s="11"/>
      <c r="B2" s="11"/>
      <c r="C2" s="11"/>
      <c r="D2" s="11"/>
      <c r="E2" s="11"/>
      <c r="F2" s="11"/>
      <c r="G2" s="11"/>
      <c r="H2" s="11"/>
      <c r="I2" s="11"/>
      <c r="J2" s="11"/>
      <c r="K2" s="11"/>
      <c r="L2" s="11"/>
      <c r="M2" s="11"/>
      <c r="N2" s="11"/>
      <c r="O2" s="11"/>
      <c r="P2" s="11"/>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10"/>
      <c r="AU2" s="10"/>
      <c r="AV2" s="10"/>
      <c r="AW2" s="3"/>
      <c r="AX2" s="3"/>
      <c r="AY2" s="3"/>
      <c r="AZ2" s="2"/>
      <c r="BA2" s="1"/>
      <c r="BB2" s="1"/>
      <c r="BC2" s="1"/>
      <c r="BD2" s="1"/>
      <c r="BE2" s="1"/>
      <c r="BF2" s="1"/>
      <c r="BG2" s="1"/>
      <c r="BH2" s="1"/>
    </row>
    <row r="3" spans="1:60">
      <c r="A3" s="334"/>
      <c r="B3" s="335"/>
      <c r="C3" s="277" t="s">
        <v>11</v>
      </c>
      <c r="D3" s="278"/>
      <c r="E3" s="278"/>
      <c r="F3" s="278"/>
      <c r="G3" s="278"/>
      <c r="H3" s="278"/>
      <c r="I3" s="278"/>
      <c r="J3" s="278"/>
      <c r="K3" s="278"/>
      <c r="L3" s="278"/>
      <c r="M3" s="278"/>
      <c r="N3" s="278"/>
      <c r="O3" s="278"/>
      <c r="P3" s="278"/>
      <c r="Q3" s="278"/>
      <c r="R3" s="278"/>
      <c r="S3" s="278"/>
      <c r="T3" s="278"/>
      <c r="U3" s="278"/>
      <c r="V3" s="278"/>
      <c r="W3" s="278"/>
      <c r="X3" s="278"/>
      <c r="Y3" s="278"/>
      <c r="Z3" s="278"/>
      <c r="AA3" s="279"/>
      <c r="AB3" s="277" t="s">
        <v>10</v>
      </c>
      <c r="AC3" s="278"/>
      <c r="AD3" s="278"/>
      <c r="AE3" s="278"/>
      <c r="AF3" s="278"/>
      <c r="AG3" s="278"/>
      <c r="AH3" s="278"/>
      <c r="AI3" s="278"/>
      <c r="AJ3" s="278"/>
      <c r="AK3" s="278"/>
      <c r="AL3" s="278"/>
      <c r="AM3" s="278"/>
      <c r="AN3" s="278"/>
      <c r="AO3" s="279"/>
      <c r="AP3" s="277" t="s">
        <v>9</v>
      </c>
      <c r="AQ3" s="278"/>
      <c r="AR3" s="278"/>
      <c r="AS3" s="279"/>
      <c r="AT3" s="340"/>
      <c r="AU3" s="343" t="s">
        <v>8</v>
      </c>
      <c r="AV3" s="344"/>
      <c r="AW3" s="344"/>
      <c r="AX3" s="344"/>
      <c r="AY3" s="344"/>
      <c r="AZ3" s="344"/>
      <c r="BA3" s="344"/>
      <c r="BB3" s="344"/>
      <c r="BC3" s="344"/>
      <c r="BD3" s="340"/>
      <c r="BE3" s="286" t="s">
        <v>7</v>
      </c>
      <c r="BF3" s="286"/>
      <c r="BG3" s="286"/>
      <c r="BH3" s="286"/>
    </row>
    <row r="4" spans="1:60">
      <c r="A4" s="336"/>
      <c r="B4" s="337"/>
      <c r="C4" s="280"/>
      <c r="D4" s="281"/>
      <c r="E4" s="281"/>
      <c r="F4" s="281"/>
      <c r="G4" s="281"/>
      <c r="H4" s="281"/>
      <c r="I4" s="281"/>
      <c r="J4" s="281"/>
      <c r="K4" s="281"/>
      <c r="L4" s="281"/>
      <c r="M4" s="281"/>
      <c r="N4" s="281"/>
      <c r="O4" s="281"/>
      <c r="P4" s="281"/>
      <c r="Q4" s="281"/>
      <c r="R4" s="281"/>
      <c r="S4" s="281"/>
      <c r="T4" s="281"/>
      <c r="U4" s="281"/>
      <c r="V4" s="281"/>
      <c r="W4" s="281"/>
      <c r="X4" s="281"/>
      <c r="Y4" s="281"/>
      <c r="Z4" s="281"/>
      <c r="AA4" s="282"/>
      <c r="AB4" s="280"/>
      <c r="AC4" s="281"/>
      <c r="AD4" s="281"/>
      <c r="AE4" s="281"/>
      <c r="AF4" s="281"/>
      <c r="AG4" s="281"/>
      <c r="AH4" s="281"/>
      <c r="AI4" s="281"/>
      <c r="AJ4" s="281"/>
      <c r="AK4" s="281"/>
      <c r="AL4" s="281"/>
      <c r="AM4" s="281"/>
      <c r="AN4" s="281"/>
      <c r="AO4" s="282"/>
      <c r="AP4" s="280"/>
      <c r="AQ4" s="281"/>
      <c r="AR4" s="281"/>
      <c r="AS4" s="282"/>
      <c r="AT4" s="341"/>
      <c r="AU4" s="345"/>
      <c r="AV4" s="346"/>
      <c r="AW4" s="346"/>
      <c r="AX4" s="346"/>
      <c r="AY4" s="346"/>
      <c r="AZ4" s="346"/>
      <c r="BA4" s="346"/>
      <c r="BB4" s="346"/>
      <c r="BC4" s="346"/>
      <c r="BD4" s="341"/>
      <c r="BE4" s="286"/>
      <c r="BF4" s="286"/>
      <c r="BG4" s="286"/>
      <c r="BH4" s="286"/>
    </row>
    <row r="5" spans="1:60">
      <c r="A5" s="336"/>
      <c r="B5" s="337"/>
      <c r="C5" s="280"/>
      <c r="D5" s="281"/>
      <c r="E5" s="281"/>
      <c r="F5" s="281"/>
      <c r="G5" s="281"/>
      <c r="H5" s="281"/>
      <c r="I5" s="281"/>
      <c r="J5" s="281"/>
      <c r="K5" s="281"/>
      <c r="L5" s="281"/>
      <c r="M5" s="281"/>
      <c r="N5" s="281"/>
      <c r="O5" s="281"/>
      <c r="P5" s="281"/>
      <c r="Q5" s="281"/>
      <c r="R5" s="281"/>
      <c r="S5" s="281"/>
      <c r="T5" s="281"/>
      <c r="U5" s="281"/>
      <c r="V5" s="281"/>
      <c r="W5" s="281"/>
      <c r="X5" s="281"/>
      <c r="Y5" s="281"/>
      <c r="Z5" s="281"/>
      <c r="AA5" s="282"/>
      <c r="AB5" s="280"/>
      <c r="AC5" s="281"/>
      <c r="AD5" s="281"/>
      <c r="AE5" s="281"/>
      <c r="AF5" s="281"/>
      <c r="AG5" s="281"/>
      <c r="AH5" s="281"/>
      <c r="AI5" s="281"/>
      <c r="AJ5" s="281"/>
      <c r="AK5" s="281"/>
      <c r="AL5" s="281"/>
      <c r="AM5" s="281"/>
      <c r="AN5" s="281"/>
      <c r="AO5" s="282"/>
      <c r="AP5" s="280"/>
      <c r="AQ5" s="281"/>
      <c r="AR5" s="281"/>
      <c r="AS5" s="282"/>
      <c r="AT5" s="341"/>
      <c r="AU5" s="345"/>
      <c r="AV5" s="346"/>
      <c r="AW5" s="346"/>
      <c r="AX5" s="346"/>
      <c r="AY5" s="346"/>
      <c r="AZ5" s="346"/>
      <c r="BA5" s="346"/>
      <c r="BB5" s="346"/>
      <c r="BC5" s="346"/>
      <c r="BD5" s="341"/>
      <c r="BE5" s="286"/>
      <c r="BF5" s="286"/>
      <c r="BG5" s="286"/>
      <c r="BH5" s="286"/>
    </row>
    <row r="6" spans="1:60" ht="45" customHeight="1">
      <c r="A6" s="338"/>
      <c r="B6" s="339"/>
      <c r="C6" s="283"/>
      <c r="D6" s="284"/>
      <c r="E6" s="284"/>
      <c r="F6" s="284"/>
      <c r="G6" s="284"/>
      <c r="H6" s="284"/>
      <c r="I6" s="284"/>
      <c r="J6" s="284"/>
      <c r="K6" s="284"/>
      <c r="L6" s="284"/>
      <c r="M6" s="284"/>
      <c r="N6" s="284"/>
      <c r="O6" s="284"/>
      <c r="P6" s="284"/>
      <c r="Q6" s="284"/>
      <c r="R6" s="284"/>
      <c r="S6" s="284"/>
      <c r="T6" s="284"/>
      <c r="U6" s="284"/>
      <c r="V6" s="284"/>
      <c r="W6" s="284"/>
      <c r="X6" s="284"/>
      <c r="Y6" s="284"/>
      <c r="Z6" s="284"/>
      <c r="AA6" s="285"/>
      <c r="AB6" s="283"/>
      <c r="AC6" s="284"/>
      <c r="AD6" s="284"/>
      <c r="AE6" s="284"/>
      <c r="AF6" s="284"/>
      <c r="AG6" s="284"/>
      <c r="AH6" s="284"/>
      <c r="AI6" s="284"/>
      <c r="AJ6" s="284"/>
      <c r="AK6" s="284"/>
      <c r="AL6" s="284"/>
      <c r="AM6" s="284"/>
      <c r="AN6" s="284"/>
      <c r="AO6" s="285"/>
      <c r="AP6" s="283"/>
      <c r="AQ6" s="284"/>
      <c r="AR6" s="284"/>
      <c r="AS6" s="285"/>
      <c r="AT6" s="342"/>
      <c r="AU6" s="347"/>
      <c r="AV6" s="348"/>
      <c r="AW6" s="348"/>
      <c r="AX6" s="348"/>
      <c r="AY6" s="348"/>
      <c r="AZ6" s="348"/>
      <c r="BA6" s="348"/>
      <c r="BB6" s="348"/>
      <c r="BC6" s="348"/>
      <c r="BD6" s="342"/>
      <c r="BE6" s="286"/>
      <c r="BF6" s="286"/>
      <c r="BG6" s="286"/>
      <c r="BH6" s="286"/>
    </row>
    <row r="7" spans="1:60">
      <c r="A7" s="316" t="s">
        <v>6</v>
      </c>
      <c r="B7" s="317"/>
      <c r="C7" s="266" t="s">
        <v>57</v>
      </c>
      <c r="D7" s="267"/>
      <c r="E7" s="267"/>
      <c r="F7" s="267"/>
      <c r="G7" s="267"/>
      <c r="H7" s="267"/>
      <c r="I7" s="267"/>
      <c r="J7" s="267"/>
      <c r="K7" s="267"/>
      <c r="L7" s="267"/>
      <c r="M7" s="267"/>
      <c r="N7" s="267"/>
      <c r="O7" s="267"/>
      <c r="P7" s="267"/>
      <c r="Q7" s="267"/>
      <c r="R7" s="267"/>
      <c r="S7" s="267"/>
      <c r="T7" s="267"/>
      <c r="U7" s="267"/>
      <c r="V7" s="267"/>
      <c r="W7" s="267"/>
      <c r="X7" s="267"/>
      <c r="Y7" s="267"/>
      <c r="Z7" s="267"/>
      <c r="AA7" s="268"/>
      <c r="AB7" s="277" t="s">
        <v>56</v>
      </c>
      <c r="AC7" s="278"/>
      <c r="AD7" s="278"/>
      <c r="AE7" s="278"/>
      <c r="AF7" s="278"/>
      <c r="AG7" s="278"/>
      <c r="AH7" s="278"/>
      <c r="AI7" s="278"/>
      <c r="AJ7" s="278"/>
      <c r="AK7" s="278"/>
      <c r="AL7" s="278"/>
      <c r="AM7" s="278"/>
      <c r="AN7" s="278"/>
      <c r="AO7" s="279"/>
      <c r="AP7" s="322"/>
      <c r="AQ7" s="323"/>
      <c r="AR7" s="323"/>
      <c r="AS7" s="324"/>
      <c r="AT7" s="331"/>
      <c r="AU7" s="306"/>
      <c r="AV7" s="307"/>
      <c r="AW7" s="307"/>
      <c r="AX7" s="307"/>
      <c r="AY7" s="307"/>
      <c r="AZ7" s="307"/>
      <c r="BA7" s="307"/>
      <c r="BB7" s="307"/>
      <c r="BC7" s="307"/>
      <c r="BD7" s="308"/>
      <c r="BE7" s="315" t="e">
        <f>IF(#REF!=0,"NO",IF(#REF!&gt; 0%,"OK","NO"))</f>
        <v>#REF!</v>
      </c>
      <c r="BF7" s="315"/>
      <c r="BG7" s="315"/>
      <c r="BH7" s="315"/>
    </row>
    <row r="8" spans="1:60">
      <c r="A8" s="318"/>
      <c r="B8" s="319"/>
      <c r="C8" s="269"/>
      <c r="D8" s="270"/>
      <c r="E8" s="270"/>
      <c r="F8" s="270"/>
      <c r="G8" s="270"/>
      <c r="H8" s="270"/>
      <c r="I8" s="270"/>
      <c r="J8" s="270"/>
      <c r="K8" s="270"/>
      <c r="L8" s="270"/>
      <c r="M8" s="270"/>
      <c r="N8" s="270"/>
      <c r="O8" s="270"/>
      <c r="P8" s="270"/>
      <c r="Q8" s="270"/>
      <c r="R8" s="270"/>
      <c r="S8" s="270"/>
      <c r="T8" s="270"/>
      <c r="U8" s="270"/>
      <c r="V8" s="270"/>
      <c r="W8" s="270"/>
      <c r="X8" s="270"/>
      <c r="Y8" s="270"/>
      <c r="Z8" s="270"/>
      <c r="AA8" s="271"/>
      <c r="AB8" s="280"/>
      <c r="AC8" s="281"/>
      <c r="AD8" s="281"/>
      <c r="AE8" s="281"/>
      <c r="AF8" s="281"/>
      <c r="AG8" s="281"/>
      <c r="AH8" s="281"/>
      <c r="AI8" s="281"/>
      <c r="AJ8" s="281"/>
      <c r="AK8" s="281"/>
      <c r="AL8" s="281"/>
      <c r="AM8" s="281"/>
      <c r="AN8" s="281"/>
      <c r="AO8" s="282"/>
      <c r="AP8" s="325"/>
      <c r="AQ8" s="326"/>
      <c r="AR8" s="326"/>
      <c r="AS8" s="327"/>
      <c r="AT8" s="332"/>
      <c r="AU8" s="309"/>
      <c r="AV8" s="310"/>
      <c r="AW8" s="310"/>
      <c r="AX8" s="310"/>
      <c r="AY8" s="310"/>
      <c r="AZ8" s="310"/>
      <c r="BA8" s="310"/>
      <c r="BB8" s="310"/>
      <c r="BC8" s="310"/>
      <c r="BD8" s="311"/>
      <c r="BE8" s="315"/>
      <c r="BF8" s="315"/>
      <c r="BG8" s="315"/>
      <c r="BH8" s="315"/>
    </row>
    <row r="9" spans="1:60">
      <c r="A9" s="318"/>
      <c r="B9" s="319"/>
      <c r="C9" s="269"/>
      <c r="D9" s="270"/>
      <c r="E9" s="270"/>
      <c r="F9" s="270"/>
      <c r="G9" s="270"/>
      <c r="H9" s="270"/>
      <c r="I9" s="270"/>
      <c r="J9" s="270"/>
      <c r="K9" s="270"/>
      <c r="L9" s="270"/>
      <c r="M9" s="270"/>
      <c r="N9" s="270"/>
      <c r="O9" s="270"/>
      <c r="P9" s="270"/>
      <c r="Q9" s="270"/>
      <c r="R9" s="270"/>
      <c r="S9" s="270"/>
      <c r="T9" s="270"/>
      <c r="U9" s="270"/>
      <c r="V9" s="270"/>
      <c r="W9" s="270"/>
      <c r="X9" s="270"/>
      <c r="Y9" s="270"/>
      <c r="Z9" s="270"/>
      <c r="AA9" s="271"/>
      <c r="AB9" s="280"/>
      <c r="AC9" s="281"/>
      <c r="AD9" s="281"/>
      <c r="AE9" s="281"/>
      <c r="AF9" s="281"/>
      <c r="AG9" s="281"/>
      <c r="AH9" s="281"/>
      <c r="AI9" s="281"/>
      <c r="AJ9" s="281"/>
      <c r="AK9" s="281"/>
      <c r="AL9" s="281"/>
      <c r="AM9" s="281"/>
      <c r="AN9" s="281"/>
      <c r="AO9" s="282"/>
      <c r="AP9" s="325"/>
      <c r="AQ9" s="326"/>
      <c r="AR9" s="326"/>
      <c r="AS9" s="327"/>
      <c r="AT9" s="332"/>
      <c r="AU9" s="309"/>
      <c r="AV9" s="310"/>
      <c r="AW9" s="310"/>
      <c r="AX9" s="310"/>
      <c r="AY9" s="310"/>
      <c r="AZ9" s="310"/>
      <c r="BA9" s="310"/>
      <c r="BB9" s="310"/>
      <c r="BC9" s="310"/>
      <c r="BD9" s="311"/>
      <c r="BE9" s="315"/>
      <c r="BF9" s="315"/>
      <c r="BG9" s="315"/>
      <c r="BH9" s="315"/>
    </row>
    <row r="10" spans="1:60">
      <c r="A10" s="320"/>
      <c r="B10" s="321"/>
      <c r="C10" s="272"/>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4"/>
      <c r="AB10" s="283"/>
      <c r="AC10" s="284"/>
      <c r="AD10" s="284"/>
      <c r="AE10" s="284"/>
      <c r="AF10" s="284"/>
      <c r="AG10" s="284"/>
      <c r="AH10" s="284"/>
      <c r="AI10" s="284"/>
      <c r="AJ10" s="284"/>
      <c r="AK10" s="284"/>
      <c r="AL10" s="284"/>
      <c r="AM10" s="284"/>
      <c r="AN10" s="284"/>
      <c r="AO10" s="285"/>
      <c r="AP10" s="328"/>
      <c r="AQ10" s="329"/>
      <c r="AR10" s="329"/>
      <c r="AS10" s="330"/>
      <c r="AT10" s="333"/>
      <c r="AU10" s="312"/>
      <c r="AV10" s="313"/>
      <c r="AW10" s="313"/>
      <c r="AX10" s="313"/>
      <c r="AY10" s="313"/>
      <c r="AZ10" s="313"/>
      <c r="BA10" s="313"/>
      <c r="BB10" s="313"/>
      <c r="BC10" s="313"/>
      <c r="BD10" s="314"/>
      <c r="BE10" s="315"/>
      <c r="BF10" s="315"/>
      <c r="BG10" s="315"/>
      <c r="BH10" s="315"/>
    </row>
    <row r="11" spans="1:60">
      <c r="A11" s="316" t="s">
        <v>5</v>
      </c>
      <c r="B11" s="317"/>
      <c r="C11" s="266" t="s">
        <v>75</v>
      </c>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8"/>
      <c r="AB11" s="349" t="s">
        <v>100</v>
      </c>
      <c r="AC11" s="350"/>
      <c r="AD11" s="350"/>
      <c r="AE11" s="350"/>
      <c r="AF11" s="350"/>
      <c r="AG11" s="350"/>
      <c r="AH11" s="350"/>
      <c r="AI11" s="350"/>
      <c r="AJ11" s="350"/>
      <c r="AK11" s="350"/>
      <c r="AL11" s="350"/>
      <c r="AM11" s="350"/>
      <c r="AN11" s="350"/>
      <c r="AO11" s="351"/>
      <c r="AP11" s="349"/>
      <c r="AQ11" s="350"/>
      <c r="AR11" s="350"/>
      <c r="AS11" s="351"/>
      <c r="AT11" s="331"/>
      <c r="AU11" s="306"/>
      <c r="AV11" s="307"/>
      <c r="AW11" s="307"/>
      <c r="AX11" s="307"/>
      <c r="AY11" s="307"/>
      <c r="AZ11" s="307"/>
      <c r="BA11" s="307"/>
      <c r="BB11" s="307"/>
      <c r="BC11" s="307"/>
      <c r="BD11" s="308"/>
      <c r="BE11" s="315" t="str">
        <f>IF(AP11="x","OK","NO")</f>
        <v>NO</v>
      </c>
      <c r="BF11" s="315"/>
      <c r="BG11" s="315"/>
      <c r="BH11" s="315"/>
    </row>
    <row r="12" spans="1:60">
      <c r="A12" s="318"/>
      <c r="B12" s="319"/>
      <c r="C12" s="269"/>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1"/>
      <c r="AB12" s="352"/>
      <c r="AC12" s="353"/>
      <c r="AD12" s="353"/>
      <c r="AE12" s="353"/>
      <c r="AF12" s="353"/>
      <c r="AG12" s="353"/>
      <c r="AH12" s="353"/>
      <c r="AI12" s="353"/>
      <c r="AJ12" s="353"/>
      <c r="AK12" s="353"/>
      <c r="AL12" s="353"/>
      <c r="AM12" s="353"/>
      <c r="AN12" s="353"/>
      <c r="AO12" s="354"/>
      <c r="AP12" s="352"/>
      <c r="AQ12" s="353"/>
      <c r="AR12" s="353"/>
      <c r="AS12" s="354"/>
      <c r="AT12" s="332"/>
      <c r="AU12" s="309"/>
      <c r="AV12" s="310"/>
      <c r="AW12" s="310"/>
      <c r="AX12" s="310"/>
      <c r="AY12" s="310"/>
      <c r="AZ12" s="310"/>
      <c r="BA12" s="310"/>
      <c r="BB12" s="310"/>
      <c r="BC12" s="310"/>
      <c r="BD12" s="311"/>
      <c r="BE12" s="315"/>
      <c r="BF12" s="315"/>
      <c r="BG12" s="315"/>
      <c r="BH12" s="315"/>
    </row>
    <row r="13" spans="1:60">
      <c r="A13" s="318"/>
      <c r="B13" s="319"/>
      <c r="C13" s="269"/>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1"/>
      <c r="AB13" s="352"/>
      <c r="AC13" s="353"/>
      <c r="AD13" s="353"/>
      <c r="AE13" s="353"/>
      <c r="AF13" s="353"/>
      <c r="AG13" s="353"/>
      <c r="AH13" s="353"/>
      <c r="AI13" s="353"/>
      <c r="AJ13" s="353"/>
      <c r="AK13" s="353"/>
      <c r="AL13" s="353"/>
      <c r="AM13" s="353"/>
      <c r="AN13" s="353"/>
      <c r="AO13" s="354"/>
      <c r="AP13" s="352"/>
      <c r="AQ13" s="353"/>
      <c r="AR13" s="353"/>
      <c r="AS13" s="354"/>
      <c r="AT13" s="332"/>
      <c r="AU13" s="309"/>
      <c r="AV13" s="310"/>
      <c r="AW13" s="310"/>
      <c r="AX13" s="310"/>
      <c r="AY13" s="310"/>
      <c r="AZ13" s="310"/>
      <c r="BA13" s="310"/>
      <c r="BB13" s="310"/>
      <c r="BC13" s="310"/>
      <c r="BD13" s="311"/>
      <c r="BE13" s="315"/>
      <c r="BF13" s="315"/>
      <c r="BG13" s="315"/>
      <c r="BH13" s="315"/>
    </row>
    <row r="14" spans="1:60" ht="31.5" customHeight="1">
      <c r="A14" s="320"/>
      <c r="B14" s="321"/>
      <c r="C14" s="272"/>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4"/>
      <c r="AB14" s="355"/>
      <c r="AC14" s="356"/>
      <c r="AD14" s="356"/>
      <c r="AE14" s="356"/>
      <c r="AF14" s="356"/>
      <c r="AG14" s="356"/>
      <c r="AH14" s="356"/>
      <c r="AI14" s="356"/>
      <c r="AJ14" s="356"/>
      <c r="AK14" s="356"/>
      <c r="AL14" s="356"/>
      <c r="AM14" s="356"/>
      <c r="AN14" s="356"/>
      <c r="AO14" s="357"/>
      <c r="AP14" s="355"/>
      <c r="AQ14" s="356"/>
      <c r="AR14" s="356"/>
      <c r="AS14" s="357"/>
      <c r="AT14" s="333"/>
      <c r="AU14" s="312"/>
      <c r="AV14" s="313"/>
      <c r="AW14" s="313"/>
      <c r="AX14" s="313"/>
      <c r="AY14" s="313"/>
      <c r="AZ14" s="313"/>
      <c r="BA14" s="313"/>
      <c r="BB14" s="313"/>
      <c r="BC14" s="313"/>
      <c r="BD14" s="314"/>
      <c r="BE14" s="315"/>
      <c r="BF14" s="315"/>
      <c r="BG14" s="315"/>
      <c r="BH14" s="315"/>
    </row>
    <row r="15" spans="1:60">
      <c r="A15" s="316" t="s">
        <v>4</v>
      </c>
      <c r="B15" s="317"/>
      <c r="C15" s="266" t="s">
        <v>58</v>
      </c>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8"/>
      <c r="AB15" s="349" t="s">
        <v>100</v>
      </c>
      <c r="AC15" s="350"/>
      <c r="AD15" s="350"/>
      <c r="AE15" s="350"/>
      <c r="AF15" s="350"/>
      <c r="AG15" s="350"/>
      <c r="AH15" s="350"/>
      <c r="AI15" s="350"/>
      <c r="AJ15" s="350"/>
      <c r="AK15" s="350"/>
      <c r="AL15" s="350"/>
      <c r="AM15" s="350"/>
      <c r="AN15" s="350"/>
      <c r="AO15" s="351"/>
      <c r="AP15" s="349"/>
      <c r="AQ15" s="350"/>
      <c r="AR15" s="350"/>
      <c r="AS15" s="351"/>
      <c r="AT15" s="331"/>
      <c r="AU15" s="306"/>
      <c r="AV15" s="307"/>
      <c r="AW15" s="307"/>
      <c r="AX15" s="307"/>
      <c r="AY15" s="307"/>
      <c r="AZ15" s="307"/>
      <c r="BA15" s="307"/>
      <c r="BB15" s="307"/>
      <c r="BC15" s="307"/>
      <c r="BD15" s="308"/>
      <c r="BE15" s="315" t="str">
        <f>IF(AP15="x","OK","NO")</f>
        <v>NO</v>
      </c>
      <c r="BF15" s="315"/>
      <c r="BG15" s="315"/>
      <c r="BH15" s="315"/>
    </row>
    <row r="16" spans="1:60">
      <c r="A16" s="318"/>
      <c r="B16" s="319"/>
      <c r="C16" s="269"/>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1"/>
      <c r="AB16" s="352"/>
      <c r="AC16" s="353"/>
      <c r="AD16" s="353"/>
      <c r="AE16" s="353"/>
      <c r="AF16" s="353"/>
      <c r="AG16" s="353"/>
      <c r="AH16" s="353"/>
      <c r="AI16" s="353"/>
      <c r="AJ16" s="353"/>
      <c r="AK16" s="353"/>
      <c r="AL16" s="353"/>
      <c r="AM16" s="353"/>
      <c r="AN16" s="353"/>
      <c r="AO16" s="354"/>
      <c r="AP16" s="352"/>
      <c r="AQ16" s="353"/>
      <c r="AR16" s="353"/>
      <c r="AS16" s="354"/>
      <c r="AT16" s="332"/>
      <c r="AU16" s="309"/>
      <c r="AV16" s="310"/>
      <c r="AW16" s="310"/>
      <c r="AX16" s="310"/>
      <c r="AY16" s="310"/>
      <c r="AZ16" s="310"/>
      <c r="BA16" s="310"/>
      <c r="BB16" s="310"/>
      <c r="BC16" s="310"/>
      <c r="BD16" s="311"/>
      <c r="BE16" s="315"/>
      <c r="BF16" s="315"/>
      <c r="BG16" s="315"/>
      <c r="BH16" s="315"/>
    </row>
    <row r="17" spans="1:64">
      <c r="A17" s="318"/>
      <c r="B17" s="319"/>
      <c r="C17" s="269"/>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1"/>
      <c r="AB17" s="352"/>
      <c r="AC17" s="353"/>
      <c r="AD17" s="353"/>
      <c r="AE17" s="353"/>
      <c r="AF17" s="353"/>
      <c r="AG17" s="353"/>
      <c r="AH17" s="353"/>
      <c r="AI17" s="353"/>
      <c r="AJ17" s="353"/>
      <c r="AK17" s="353"/>
      <c r="AL17" s="353"/>
      <c r="AM17" s="353"/>
      <c r="AN17" s="353"/>
      <c r="AO17" s="354"/>
      <c r="AP17" s="352"/>
      <c r="AQ17" s="353"/>
      <c r="AR17" s="353"/>
      <c r="AS17" s="354"/>
      <c r="AT17" s="332"/>
      <c r="AU17" s="309"/>
      <c r="AV17" s="310"/>
      <c r="AW17" s="310"/>
      <c r="AX17" s="310"/>
      <c r="AY17" s="310"/>
      <c r="AZ17" s="310"/>
      <c r="BA17" s="310"/>
      <c r="BB17" s="310"/>
      <c r="BC17" s="310"/>
      <c r="BD17" s="311"/>
      <c r="BE17" s="315"/>
      <c r="BF17" s="315"/>
      <c r="BG17" s="315"/>
      <c r="BH17" s="315"/>
    </row>
    <row r="18" spans="1:64">
      <c r="A18" s="320"/>
      <c r="B18" s="321"/>
      <c r="C18" s="272"/>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4"/>
      <c r="AB18" s="355"/>
      <c r="AC18" s="356"/>
      <c r="AD18" s="356"/>
      <c r="AE18" s="356"/>
      <c r="AF18" s="356"/>
      <c r="AG18" s="356"/>
      <c r="AH18" s="356"/>
      <c r="AI18" s="356"/>
      <c r="AJ18" s="356"/>
      <c r="AK18" s="356"/>
      <c r="AL18" s="356"/>
      <c r="AM18" s="356"/>
      <c r="AN18" s="356"/>
      <c r="AO18" s="357"/>
      <c r="AP18" s="355"/>
      <c r="AQ18" s="356"/>
      <c r="AR18" s="356"/>
      <c r="AS18" s="357"/>
      <c r="AT18" s="333"/>
      <c r="AU18" s="312"/>
      <c r="AV18" s="313"/>
      <c r="AW18" s="313"/>
      <c r="AX18" s="313"/>
      <c r="AY18" s="313"/>
      <c r="AZ18" s="313"/>
      <c r="BA18" s="313"/>
      <c r="BB18" s="313"/>
      <c r="BC18" s="313"/>
      <c r="BD18" s="314"/>
      <c r="BE18" s="315"/>
      <c r="BF18" s="315"/>
      <c r="BG18" s="315"/>
      <c r="BH18" s="315"/>
    </row>
    <row r="19" spans="1:64">
      <c r="A19" s="316" t="s">
        <v>3</v>
      </c>
      <c r="B19" s="317"/>
      <c r="C19" s="358" t="s">
        <v>2</v>
      </c>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c r="AN19" s="359"/>
      <c r="AO19" s="359"/>
      <c r="AP19" s="359"/>
      <c r="AQ19" s="359"/>
      <c r="AR19" s="359"/>
      <c r="AS19" s="359"/>
      <c r="AT19" s="360"/>
      <c r="AU19" s="367">
        <f>SUM(AU7:BD18)</f>
        <v>0</v>
      </c>
      <c r="AV19" s="368"/>
      <c r="AW19" s="368"/>
      <c r="AX19" s="368"/>
      <c r="AY19" s="368"/>
      <c r="AZ19" s="368"/>
      <c r="BA19" s="368"/>
      <c r="BB19" s="368"/>
      <c r="BC19" s="368"/>
      <c r="BD19" s="369"/>
      <c r="BE19" s="376"/>
      <c r="BF19" s="376"/>
      <c r="BG19" s="376"/>
      <c r="BH19" s="376"/>
    </row>
    <row r="20" spans="1:64">
      <c r="A20" s="318"/>
      <c r="B20" s="319"/>
      <c r="C20" s="361"/>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c r="AP20" s="362"/>
      <c r="AQ20" s="362"/>
      <c r="AR20" s="362"/>
      <c r="AS20" s="362"/>
      <c r="AT20" s="363"/>
      <c r="AU20" s="370"/>
      <c r="AV20" s="371"/>
      <c r="AW20" s="371"/>
      <c r="AX20" s="371"/>
      <c r="AY20" s="371"/>
      <c r="AZ20" s="371"/>
      <c r="BA20" s="371"/>
      <c r="BB20" s="371"/>
      <c r="BC20" s="371"/>
      <c r="BD20" s="372"/>
      <c r="BE20" s="376"/>
      <c r="BF20" s="376"/>
      <c r="BG20" s="376"/>
      <c r="BH20" s="376"/>
    </row>
    <row r="21" spans="1:64">
      <c r="A21" s="318"/>
      <c r="B21" s="319"/>
      <c r="C21" s="361"/>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362"/>
      <c r="AP21" s="362"/>
      <c r="AQ21" s="362"/>
      <c r="AR21" s="362"/>
      <c r="AS21" s="362"/>
      <c r="AT21" s="363"/>
      <c r="AU21" s="370"/>
      <c r="AV21" s="371"/>
      <c r="AW21" s="371"/>
      <c r="AX21" s="371"/>
      <c r="AY21" s="371"/>
      <c r="AZ21" s="371"/>
      <c r="BA21" s="371"/>
      <c r="BB21" s="371"/>
      <c r="BC21" s="371"/>
      <c r="BD21" s="372"/>
      <c r="BE21" s="376"/>
      <c r="BF21" s="376"/>
      <c r="BG21" s="376"/>
      <c r="BH21" s="376"/>
    </row>
    <row r="22" spans="1:64">
      <c r="A22" s="320"/>
      <c r="B22" s="321"/>
      <c r="C22" s="364"/>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6"/>
      <c r="AU22" s="373"/>
      <c r="AV22" s="374"/>
      <c r="AW22" s="374"/>
      <c r="AX22" s="374"/>
      <c r="AY22" s="374"/>
      <c r="AZ22" s="374"/>
      <c r="BA22" s="374"/>
      <c r="BB22" s="374"/>
      <c r="BC22" s="374"/>
      <c r="BD22" s="375"/>
      <c r="BE22" s="376"/>
      <c r="BF22" s="376"/>
      <c r="BG22" s="376"/>
      <c r="BH22" s="376"/>
    </row>
    <row r="23" spans="1:64" ht="25.5">
      <c r="A23" s="7"/>
      <c r="B23" s="7"/>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9"/>
      <c r="AZ23" s="9"/>
      <c r="BA23" s="9"/>
      <c r="BB23" s="9"/>
      <c r="BC23" s="9"/>
      <c r="BD23" s="9"/>
      <c r="BE23" s="9"/>
      <c r="BF23" s="9"/>
      <c r="BG23" s="9"/>
      <c r="BH23" s="9"/>
    </row>
    <row r="24" spans="1:64" ht="25.5">
      <c r="A24" s="7"/>
      <c r="B24" s="7"/>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9"/>
      <c r="AZ24" s="9"/>
      <c r="BA24" s="9"/>
      <c r="BB24" s="9"/>
      <c r="BC24" s="9"/>
      <c r="BD24" s="9"/>
      <c r="BE24" s="9"/>
      <c r="BF24" s="9"/>
      <c r="BG24" s="9"/>
      <c r="BH24" s="9"/>
    </row>
    <row r="27" spans="1:64">
      <c r="A27" s="223" t="s">
        <v>1</v>
      </c>
      <c r="B27" s="223"/>
      <c r="C27" s="224" t="s">
        <v>79</v>
      </c>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5" t="str">
        <f>IF(COUNTIFS(BE7:BH18,"=OK")&gt;=1,"OK","NO")</f>
        <v>NO</v>
      </c>
      <c r="AX27" s="225"/>
      <c r="AY27" s="225"/>
      <c r="AZ27" s="225"/>
      <c r="BA27" s="225"/>
      <c r="BB27" s="225"/>
      <c r="BC27" s="225"/>
      <c r="BD27" s="225"/>
      <c r="BE27" s="225"/>
      <c r="BF27" s="225"/>
      <c r="BG27" s="225"/>
      <c r="BH27" s="225"/>
      <c r="BI27" s="225"/>
      <c r="BJ27" s="225"/>
      <c r="BK27" s="225"/>
      <c r="BL27" s="225"/>
    </row>
    <row r="28" spans="1:64">
      <c r="A28" s="223"/>
      <c r="B28" s="223"/>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5"/>
      <c r="AX28" s="225"/>
      <c r="AY28" s="225"/>
      <c r="AZ28" s="225"/>
      <c r="BA28" s="225"/>
      <c r="BB28" s="225"/>
      <c r="BC28" s="225"/>
      <c r="BD28" s="225"/>
      <c r="BE28" s="225"/>
      <c r="BF28" s="225"/>
      <c r="BG28" s="225"/>
      <c r="BH28" s="225"/>
      <c r="BI28" s="225"/>
      <c r="BJ28" s="225"/>
      <c r="BK28" s="225"/>
      <c r="BL28" s="225"/>
    </row>
    <row r="29" spans="1:64">
      <c r="A29" s="223"/>
      <c r="B29" s="223"/>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5"/>
      <c r="AX29" s="225"/>
      <c r="AY29" s="225"/>
      <c r="AZ29" s="225"/>
      <c r="BA29" s="225"/>
      <c r="BB29" s="225"/>
      <c r="BC29" s="225"/>
      <c r="BD29" s="225"/>
      <c r="BE29" s="225"/>
      <c r="BF29" s="225"/>
      <c r="BG29" s="225"/>
      <c r="BH29" s="225"/>
      <c r="BI29" s="225"/>
      <c r="BJ29" s="225"/>
      <c r="BK29" s="225"/>
      <c r="BL29" s="225"/>
    </row>
    <row r="30" spans="1:64">
      <c r="A30" s="223" t="s">
        <v>0</v>
      </c>
      <c r="B30" s="223"/>
      <c r="C30" s="226" t="str">
        <f>IF(AW27="OK","L'INVESTIMENTO GARANTISCE PRESTAZIONI ECONOMICHE ","L'INVESTIMENTO NON GARANTISCE PRESTAZIONI ECONOMICHE")</f>
        <v>L'INVESTIMENTO NON GARANTISCE PRESTAZIONI ECONOMICHE</v>
      </c>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7"/>
      <c r="AX30" s="227"/>
      <c r="AY30" s="227"/>
      <c r="AZ30" s="227"/>
      <c r="BA30" s="227"/>
      <c r="BB30" s="227"/>
      <c r="BC30" s="227"/>
      <c r="BD30" s="227"/>
      <c r="BE30" s="227"/>
      <c r="BF30" s="227"/>
      <c r="BG30" s="227"/>
      <c r="BH30" s="227"/>
      <c r="BI30" s="227"/>
      <c r="BJ30" s="227"/>
      <c r="BK30" s="227"/>
      <c r="BL30" s="227"/>
    </row>
    <row r="31" spans="1:64">
      <c r="A31" s="223"/>
      <c r="B31" s="223"/>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7"/>
      <c r="AX31" s="227"/>
      <c r="AY31" s="227"/>
      <c r="AZ31" s="227"/>
      <c r="BA31" s="227"/>
      <c r="BB31" s="227"/>
      <c r="BC31" s="227"/>
      <c r="BD31" s="227"/>
      <c r="BE31" s="227"/>
      <c r="BF31" s="227"/>
      <c r="BG31" s="227"/>
      <c r="BH31" s="227"/>
      <c r="BI31" s="227"/>
      <c r="BJ31" s="227"/>
      <c r="BK31" s="227"/>
      <c r="BL31" s="227"/>
    </row>
    <row r="32" spans="1:64" ht="45" customHeight="1">
      <c r="A32" s="223"/>
      <c r="B32" s="223"/>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7"/>
      <c r="AX32" s="227"/>
      <c r="AY32" s="227"/>
      <c r="AZ32" s="227"/>
      <c r="BA32" s="227"/>
      <c r="BB32" s="227"/>
      <c r="BC32" s="227"/>
      <c r="BD32" s="227"/>
      <c r="BE32" s="227"/>
      <c r="BF32" s="227"/>
      <c r="BG32" s="227"/>
      <c r="BH32" s="227"/>
      <c r="BI32" s="227"/>
      <c r="BJ32" s="227"/>
      <c r="BK32" s="227"/>
      <c r="BL32" s="227"/>
    </row>
  </sheetData>
  <mergeCells count="38">
    <mergeCell ref="A30:B32"/>
    <mergeCell ref="C30:AV32"/>
    <mergeCell ref="AW30:BL32"/>
    <mergeCell ref="A27:B29"/>
    <mergeCell ref="C27:AV29"/>
    <mergeCell ref="AW27:BL29"/>
    <mergeCell ref="A19:B22"/>
    <mergeCell ref="C19:AT22"/>
    <mergeCell ref="AU19:BD22"/>
    <mergeCell ref="BE19:BH22"/>
    <mergeCell ref="BE15:BH18"/>
    <mergeCell ref="A15:B18"/>
    <mergeCell ref="C15:AA18"/>
    <mergeCell ref="AB15:AO18"/>
    <mergeCell ref="AP15:AS18"/>
    <mergeCell ref="AT15:AT18"/>
    <mergeCell ref="AU15:BD18"/>
    <mergeCell ref="A11:B14"/>
    <mergeCell ref="C11:AA14"/>
    <mergeCell ref="AB11:AO14"/>
    <mergeCell ref="AP11:AS14"/>
    <mergeCell ref="AT11:AT14"/>
    <mergeCell ref="AU11:BD14"/>
    <mergeCell ref="BE11:BH14"/>
    <mergeCell ref="BE3:BH6"/>
    <mergeCell ref="A7:B10"/>
    <mergeCell ref="C7:AA10"/>
    <mergeCell ref="AB7:AO10"/>
    <mergeCell ref="AP7:AS10"/>
    <mergeCell ref="AT7:AT10"/>
    <mergeCell ref="AU7:BD10"/>
    <mergeCell ref="BE7:BH10"/>
    <mergeCell ref="A3:B6"/>
    <mergeCell ref="C3:AA6"/>
    <mergeCell ref="AB3:AO6"/>
    <mergeCell ref="AP3:AS6"/>
    <mergeCell ref="AT3:AT6"/>
    <mergeCell ref="AU3:BD6"/>
  </mergeCells>
  <conditionalFormatting sqref="AY23:BH24 BE19 BE11 BE15 BE7">
    <cfRule type="cellIs" dxfId="5" priority="9" stopIfTrue="1" operator="equal">
      <formula>"NO"</formula>
    </cfRule>
    <cfRule type="cellIs" dxfId="4" priority="10" stopIfTrue="1" operator="equal">
      <formula>"OK"</formula>
    </cfRule>
  </conditionalFormatting>
  <conditionalFormatting sqref="AW27:BL29">
    <cfRule type="cellIs" dxfId="3" priority="1" stopIfTrue="1" operator="equal">
      <formula>"OK"</formula>
    </cfRule>
    <cfRule type="cellIs" dxfId="2" priority="2" stopIfTrue="1" operator="equal">
      <formula>"SI"</formula>
    </cfRule>
    <cfRule type="cellIs" dxfId="1" priority="3" stopIfTrue="1" operator="equal">
      <formula>"NO"</formula>
    </cfRule>
    <cfRule type="cellIs" dxfId="0" priority="4" stopIfTrue="1" operator="equal">
      <formula>"SI"</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19"/>
  <sheetViews>
    <sheetView workbookViewId="0">
      <selection activeCell="A23" sqref="A23"/>
    </sheetView>
  </sheetViews>
  <sheetFormatPr defaultRowHeight="15"/>
  <cols>
    <col min="1" max="1" width="183" customWidth="1"/>
  </cols>
  <sheetData>
    <row r="1" spans="1:1" ht="30">
      <c r="A1" s="48" t="s">
        <v>80</v>
      </c>
    </row>
    <row r="2" spans="1:1" ht="189" customHeight="1">
      <c r="A2" s="51"/>
    </row>
    <row r="3" spans="1:1" ht="45">
      <c r="A3" s="49" t="s">
        <v>81</v>
      </c>
    </row>
    <row r="4" spans="1:1" ht="21.75" customHeight="1">
      <c r="A4" s="49" t="s">
        <v>107</v>
      </c>
    </row>
    <row r="5" spans="1:1" ht="164.25" customHeight="1">
      <c r="A5" s="51"/>
    </row>
    <row r="6" spans="1:1">
      <c r="A6" s="49" t="s">
        <v>102</v>
      </c>
    </row>
    <row r="7" spans="1:1" ht="90" customHeight="1">
      <c r="A7" s="51"/>
    </row>
    <row r="8" spans="1:1">
      <c r="A8" s="49" t="s">
        <v>82</v>
      </c>
    </row>
    <row r="9" spans="1:1" ht="103.5" customHeight="1">
      <c r="A9" s="51"/>
    </row>
    <row r="10" spans="1:1">
      <c r="A10" s="50" t="s">
        <v>83</v>
      </c>
    </row>
    <row r="11" spans="1:1" ht="67.5" customHeight="1">
      <c r="A11" s="51"/>
    </row>
    <row r="12" spans="1:1">
      <c r="A12" s="50" t="s">
        <v>84</v>
      </c>
    </row>
    <row r="13" spans="1:1" ht="135" customHeight="1">
      <c r="A13" s="47"/>
    </row>
    <row r="14" spans="1:1">
      <c r="A14" s="50" t="s">
        <v>108</v>
      </c>
    </row>
    <row r="15" spans="1:1" ht="107.25" customHeight="1">
      <c r="A15" s="51"/>
    </row>
    <row r="16" spans="1:1">
      <c r="A16" s="50" t="s">
        <v>109</v>
      </c>
    </row>
    <row r="17" spans="1:1" ht="117.75" customHeight="1">
      <c r="A17" s="47"/>
    </row>
    <row r="18" spans="1:1">
      <c r="A18" s="50" t="s">
        <v>110</v>
      </c>
    </row>
    <row r="19" spans="1:1" ht="113.25" customHeight="1">
      <c r="A19" s="53"/>
    </row>
  </sheetData>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dimension ref="A1:E100"/>
  <sheetViews>
    <sheetView tabSelected="1" topLeftCell="A85" workbookViewId="0">
      <selection activeCell="H6" sqref="H6"/>
    </sheetView>
  </sheetViews>
  <sheetFormatPr defaultRowHeight="15"/>
  <cols>
    <col min="1" max="1" width="10.28515625" customWidth="1"/>
    <col min="2" max="2" width="52.42578125" customWidth="1"/>
    <col min="3" max="3" width="58.7109375" customWidth="1"/>
    <col min="4" max="4" width="21.7109375" customWidth="1"/>
    <col min="5" max="5" width="20.5703125" customWidth="1"/>
  </cols>
  <sheetData>
    <row r="1" spans="1:5">
      <c r="A1" s="54" t="s">
        <v>111</v>
      </c>
      <c r="B1" s="55" t="s">
        <v>112</v>
      </c>
      <c r="C1" s="55" t="s">
        <v>113</v>
      </c>
      <c r="D1" s="55" t="s">
        <v>114</v>
      </c>
      <c r="E1" s="55" t="s">
        <v>115</v>
      </c>
    </row>
    <row r="2" spans="1:5">
      <c r="A2" s="56">
        <v>1</v>
      </c>
      <c r="B2" s="47"/>
      <c r="C2" s="47"/>
      <c r="D2" s="47"/>
      <c r="E2" s="379">
        <f>MIN(B2,B3,B4)</f>
        <v>0</v>
      </c>
    </row>
    <row r="3" spans="1:5">
      <c r="A3" s="56">
        <v>2</v>
      </c>
      <c r="B3" s="47"/>
      <c r="C3" s="47"/>
      <c r="D3" s="47"/>
      <c r="E3" s="379"/>
    </row>
    <row r="4" spans="1:5">
      <c r="A4" s="56">
        <v>3</v>
      </c>
      <c r="B4" s="47"/>
      <c r="C4" s="47"/>
      <c r="D4" s="47"/>
      <c r="E4" s="379"/>
    </row>
    <row r="5" spans="1:5">
      <c r="A5" s="57">
        <v>1</v>
      </c>
      <c r="B5" s="58"/>
      <c r="C5" s="58"/>
      <c r="D5" s="58"/>
      <c r="E5" s="380">
        <f>MIN(B5,B6,B7)</f>
        <v>0</v>
      </c>
    </row>
    <row r="6" spans="1:5">
      <c r="A6" s="57">
        <v>2</v>
      </c>
      <c r="B6" s="58"/>
      <c r="C6" s="58"/>
      <c r="D6" s="58"/>
      <c r="E6" s="380"/>
    </row>
    <row r="7" spans="1:5">
      <c r="A7" s="57">
        <v>3</v>
      </c>
      <c r="B7" s="58"/>
      <c r="C7" s="58"/>
      <c r="D7" s="58"/>
      <c r="E7" s="380"/>
    </row>
    <row r="8" spans="1:5">
      <c r="A8" s="56">
        <v>1</v>
      </c>
      <c r="B8" s="47"/>
      <c r="C8" s="47"/>
      <c r="D8" s="47"/>
      <c r="E8" s="377">
        <f>MIN(B8,B9,B10)</f>
        <v>0</v>
      </c>
    </row>
    <row r="9" spans="1:5">
      <c r="A9" s="56">
        <v>2</v>
      </c>
      <c r="B9" s="47"/>
      <c r="C9" s="47"/>
      <c r="D9" s="47"/>
      <c r="E9" s="377"/>
    </row>
    <row r="10" spans="1:5">
      <c r="A10" s="56">
        <v>3</v>
      </c>
      <c r="B10" s="47"/>
      <c r="C10" s="47"/>
      <c r="D10" s="47"/>
      <c r="E10" s="377"/>
    </row>
    <row r="11" spans="1:5">
      <c r="A11" s="57">
        <v>1</v>
      </c>
      <c r="B11" s="58"/>
      <c r="C11" s="58"/>
      <c r="D11" s="58"/>
      <c r="E11" s="378">
        <f>MIN(B11,B12,B13)</f>
        <v>0</v>
      </c>
    </row>
    <row r="12" spans="1:5">
      <c r="A12" s="57">
        <v>2</v>
      </c>
      <c r="B12" s="58"/>
      <c r="C12" s="58"/>
      <c r="D12" s="58"/>
      <c r="E12" s="378"/>
    </row>
    <row r="13" spans="1:5">
      <c r="A13" s="57">
        <v>3</v>
      </c>
      <c r="B13" s="58"/>
      <c r="C13" s="58"/>
      <c r="D13" s="58"/>
      <c r="E13" s="378"/>
    </row>
    <row r="14" spans="1:5">
      <c r="A14" s="56">
        <v>1</v>
      </c>
      <c r="B14" s="47"/>
      <c r="C14" s="47"/>
      <c r="D14" s="47"/>
      <c r="E14" s="377">
        <f>MIN(B14,B15,B16)</f>
        <v>0</v>
      </c>
    </row>
    <row r="15" spans="1:5">
      <c r="A15" s="56">
        <v>2</v>
      </c>
      <c r="B15" s="47"/>
      <c r="C15" s="47"/>
      <c r="D15" s="47"/>
      <c r="E15" s="377"/>
    </row>
    <row r="16" spans="1:5">
      <c r="A16" s="56">
        <v>3</v>
      </c>
      <c r="B16" s="47"/>
      <c r="C16" s="47"/>
      <c r="D16" s="47"/>
      <c r="E16" s="377"/>
    </row>
    <row r="17" spans="1:5">
      <c r="A17" s="57">
        <v>1</v>
      </c>
      <c r="B17" s="58"/>
      <c r="C17" s="58"/>
      <c r="D17" s="58"/>
      <c r="E17" s="378">
        <f>MIN(B17,B18,B19)</f>
        <v>0</v>
      </c>
    </row>
    <row r="18" spans="1:5">
      <c r="A18" s="57">
        <v>2</v>
      </c>
      <c r="B18" s="58"/>
      <c r="C18" s="58"/>
      <c r="D18" s="58"/>
      <c r="E18" s="378"/>
    </row>
    <row r="19" spans="1:5">
      <c r="A19" s="57">
        <v>3</v>
      </c>
      <c r="B19" s="58"/>
      <c r="C19" s="58"/>
      <c r="D19" s="58"/>
      <c r="E19" s="378"/>
    </row>
    <row r="20" spans="1:5">
      <c r="A20" s="56">
        <v>1</v>
      </c>
      <c r="B20" s="47"/>
      <c r="C20" s="47"/>
      <c r="D20" s="47"/>
      <c r="E20" s="377">
        <f>MIN(B20,B21,B22)</f>
        <v>0</v>
      </c>
    </row>
    <row r="21" spans="1:5">
      <c r="A21" s="56">
        <v>2</v>
      </c>
      <c r="B21" s="47"/>
      <c r="C21" s="47"/>
      <c r="D21" s="47"/>
      <c r="E21" s="377"/>
    </row>
    <row r="22" spans="1:5">
      <c r="A22" s="56">
        <v>3</v>
      </c>
      <c r="B22" s="47"/>
      <c r="C22" s="47"/>
      <c r="D22" s="47"/>
      <c r="E22" s="377"/>
    </row>
    <row r="23" spans="1:5">
      <c r="A23" s="57">
        <v>1</v>
      </c>
      <c r="B23" s="58"/>
      <c r="C23" s="58"/>
      <c r="D23" s="58"/>
      <c r="E23" s="378">
        <f>MIN(B23,B24,B25)</f>
        <v>0</v>
      </c>
    </row>
    <row r="24" spans="1:5">
      <c r="A24" s="57">
        <v>2</v>
      </c>
      <c r="B24" s="58"/>
      <c r="C24" s="58"/>
      <c r="D24" s="58"/>
      <c r="E24" s="378"/>
    </row>
    <row r="25" spans="1:5">
      <c r="A25" s="57">
        <v>3</v>
      </c>
      <c r="B25" s="58"/>
      <c r="C25" s="58"/>
      <c r="D25" s="58"/>
      <c r="E25" s="378"/>
    </row>
    <row r="26" spans="1:5">
      <c r="A26" s="56">
        <v>1</v>
      </c>
      <c r="B26" s="47"/>
      <c r="C26" s="47"/>
      <c r="D26" s="47"/>
      <c r="E26" s="377">
        <f>MIN(B26,B27,B28)</f>
        <v>0</v>
      </c>
    </row>
    <row r="27" spans="1:5">
      <c r="A27" s="56">
        <v>2</v>
      </c>
      <c r="B27" s="47"/>
      <c r="C27" s="47"/>
      <c r="D27" s="47"/>
      <c r="E27" s="377"/>
    </row>
    <row r="28" spans="1:5">
      <c r="A28" s="56">
        <v>3</v>
      </c>
      <c r="B28" s="47"/>
      <c r="C28" s="47"/>
      <c r="D28" s="47"/>
      <c r="E28" s="377"/>
    </row>
    <row r="29" spans="1:5">
      <c r="A29" s="57">
        <v>1</v>
      </c>
      <c r="B29" s="58"/>
      <c r="C29" s="58"/>
      <c r="D29" s="58"/>
      <c r="E29" s="378">
        <f>MIN(B29,B30,B31)</f>
        <v>0</v>
      </c>
    </row>
    <row r="30" spans="1:5">
      <c r="A30" s="57">
        <v>2</v>
      </c>
      <c r="B30" s="58"/>
      <c r="C30" s="58"/>
      <c r="D30" s="58"/>
      <c r="E30" s="378"/>
    </row>
    <row r="31" spans="1:5">
      <c r="A31" s="57">
        <v>3</v>
      </c>
      <c r="B31" s="58"/>
      <c r="C31" s="58"/>
      <c r="D31" s="58"/>
      <c r="E31" s="378"/>
    </row>
    <row r="32" spans="1:5">
      <c r="A32" s="56">
        <v>1</v>
      </c>
      <c r="B32" s="47"/>
      <c r="C32" s="47"/>
      <c r="D32" s="47"/>
      <c r="E32" s="377">
        <f>MIN(B32,B33,B34)</f>
        <v>0</v>
      </c>
    </row>
    <row r="33" spans="1:5">
      <c r="A33" s="56">
        <v>2</v>
      </c>
      <c r="B33" s="47"/>
      <c r="C33" s="47"/>
      <c r="D33" s="47"/>
      <c r="E33" s="377"/>
    </row>
    <row r="34" spans="1:5">
      <c r="A34" s="56">
        <v>3</v>
      </c>
      <c r="B34" s="47"/>
      <c r="C34" s="47"/>
      <c r="D34" s="47"/>
      <c r="E34" s="377"/>
    </row>
    <row r="35" spans="1:5">
      <c r="A35" s="57">
        <v>1</v>
      </c>
      <c r="B35" s="58"/>
      <c r="C35" s="58"/>
      <c r="D35" s="58"/>
      <c r="E35" s="378">
        <f>MIN(B35,B36,B37)</f>
        <v>0</v>
      </c>
    </row>
    <row r="36" spans="1:5">
      <c r="A36" s="57">
        <v>2</v>
      </c>
      <c r="B36" s="58"/>
      <c r="C36" s="58"/>
      <c r="D36" s="58"/>
      <c r="E36" s="378"/>
    </row>
    <row r="37" spans="1:5">
      <c r="A37" s="57">
        <v>3</v>
      </c>
      <c r="B37" s="58"/>
      <c r="C37" s="58"/>
      <c r="D37" s="58"/>
      <c r="E37" s="378"/>
    </row>
    <row r="38" spans="1:5">
      <c r="A38" s="56">
        <v>1</v>
      </c>
      <c r="B38" s="47"/>
      <c r="C38" s="47"/>
      <c r="D38" s="47"/>
      <c r="E38" s="377">
        <f>MIN(B38,B39,B40)</f>
        <v>0</v>
      </c>
    </row>
    <row r="39" spans="1:5">
      <c r="A39" s="56">
        <v>2</v>
      </c>
      <c r="B39" s="47"/>
      <c r="C39" s="47"/>
      <c r="D39" s="47"/>
      <c r="E39" s="377"/>
    </row>
    <row r="40" spans="1:5">
      <c r="A40" s="56">
        <v>3</v>
      </c>
      <c r="B40" s="47"/>
      <c r="C40" s="47"/>
      <c r="D40" s="47"/>
      <c r="E40" s="377"/>
    </row>
    <row r="41" spans="1:5">
      <c r="A41" s="57">
        <v>1</v>
      </c>
      <c r="B41" s="58"/>
      <c r="C41" s="58"/>
      <c r="D41" s="58"/>
      <c r="E41" s="378">
        <f>MIN(B41,B42,B43)</f>
        <v>0</v>
      </c>
    </row>
    <row r="42" spans="1:5">
      <c r="A42" s="57">
        <v>2</v>
      </c>
      <c r="B42" s="58"/>
      <c r="C42" s="58"/>
      <c r="D42" s="58"/>
      <c r="E42" s="378"/>
    </row>
    <row r="43" spans="1:5">
      <c r="A43" s="57">
        <v>3</v>
      </c>
      <c r="B43" s="58"/>
      <c r="C43" s="58"/>
      <c r="D43" s="58"/>
      <c r="E43" s="378"/>
    </row>
    <row r="44" spans="1:5">
      <c r="A44" s="56">
        <v>1</v>
      </c>
      <c r="B44" s="47"/>
      <c r="C44" s="47"/>
      <c r="D44" s="47"/>
      <c r="E44" s="377">
        <f>MIN(B44,B45,B46)</f>
        <v>0</v>
      </c>
    </row>
    <row r="45" spans="1:5">
      <c r="A45" s="56">
        <v>2</v>
      </c>
      <c r="B45" s="47"/>
      <c r="C45" s="47"/>
      <c r="D45" s="47"/>
      <c r="E45" s="377"/>
    </row>
    <row r="46" spans="1:5">
      <c r="A46" s="56">
        <v>3</v>
      </c>
      <c r="B46" s="47"/>
      <c r="C46" s="47"/>
      <c r="D46" s="47"/>
      <c r="E46" s="377"/>
    </row>
    <row r="47" spans="1:5">
      <c r="A47" s="57">
        <v>1</v>
      </c>
      <c r="B47" s="58"/>
      <c r="C47" s="58"/>
      <c r="D47" s="58"/>
      <c r="E47" s="378">
        <f>MIN(B47,B48,B49)</f>
        <v>0</v>
      </c>
    </row>
    <row r="48" spans="1:5">
      <c r="A48" s="57">
        <v>2</v>
      </c>
      <c r="B48" s="58"/>
      <c r="C48" s="58"/>
      <c r="D48" s="58"/>
      <c r="E48" s="378"/>
    </row>
    <row r="49" spans="1:5">
      <c r="A49" s="57">
        <v>3</v>
      </c>
      <c r="B49" s="58"/>
      <c r="C49" s="58"/>
      <c r="D49" s="58"/>
      <c r="E49" s="378"/>
    </row>
    <row r="50" spans="1:5">
      <c r="A50" s="56">
        <v>1</v>
      </c>
      <c r="B50" s="47"/>
      <c r="C50" s="47"/>
      <c r="D50" s="47"/>
      <c r="E50" s="377">
        <f>MIN(B50,B51,B52)</f>
        <v>0</v>
      </c>
    </row>
    <row r="51" spans="1:5">
      <c r="A51" s="56">
        <v>2</v>
      </c>
      <c r="B51" s="47"/>
      <c r="C51" s="47"/>
      <c r="D51" s="47"/>
      <c r="E51" s="377"/>
    </row>
    <row r="52" spans="1:5">
      <c r="A52" s="56">
        <v>3</v>
      </c>
      <c r="B52" s="47"/>
      <c r="C52" s="47"/>
      <c r="D52" s="47"/>
      <c r="E52" s="377"/>
    </row>
    <row r="53" spans="1:5">
      <c r="A53" s="57">
        <v>1</v>
      </c>
      <c r="B53" s="58"/>
      <c r="C53" s="58"/>
      <c r="D53" s="58"/>
      <c r="E53" s="378">
        <f>MIN(B53,B54,B55)</f>
        <v>0</v>
      </c>
    </row>
    <row r="54" spans="1:5">
      <c r="A54" s="57">
        <v>2</v>
      </c>
      <c r="B54" s="58"/>
      <c r="C54" s="58"/>
      <c r="D54" s="58"/>
      <c r="E54" s="378"/>
    </row>
    <row r="55" spans="1:5">
      <c r="A55" s="57">
        <v>3</v>
      </c>
      <c r="B55" s="58"/>
      <c r="C55" s="58"/>
      <c r="D55" s="58"/>
      <c r="E55" s="378"/>
    </row>
    <row r="56" spans="1:5">
      <c r="A56" s="56">
        <v>1</v>
      </c>
      <c r="B56" s="47"/>
      <c r="C56" s="47"/>
      <c r="D56" s="47"/>
      <c r="E56" s="377">
        <f>MIN(B56,B57,B58)</f>
        <v>0</v>
      </c>
    </row>
    <row r="57" spans="1:5">
      <c r="A57" s="56">
        <v>2</v>
      </c>
      <c r="B57" s="47"/>
      <c r="C57" s="47"/>
      <c r="D57" s="47"/>
      <c r="E57" s="377"/>
    </row>
    <row r="58" spans="1:5">
      <c r="A58" s="56">
        <v>3</v>
      </c>
      <c r="B58" s="47"/>
      <c r="C58" s="47"/>
      <c r="D58" s="47"/>
      <c r="E58" s="377"/>
    </row>
    <row r="59" spans="1:5">
      <c r="A59" s="57">
        <v>1</v>
      </c>
      <c r="B59" s="58"/>
      <c r="C59" s="58"/>
      <c r="D59" s="58"/>
      <c r="E59" s="378">
        <f>MIN(B59,B60,B61)</f>
        <v>0</v>
      </c>
    </row>
    <row r="60" spans="1:5">
      <c r="A60" s="57">
        <v>2</v>
      </c>
      <c r="B60" s="58"/>
      <c r="C60" s="58"/>
      <c r="D60" s="58"/>
      <c r="E60" s="378"/>
    </row>
    <row r="61" spans="1:5">
      <c r="A61" s="57">
        <v>3</v>
      </c>
      <c r="B61" s="58"/>
      <c r="C61" s="58"/>
      <c r="D61" s="58"/>
      <c r="E61" s="378"/>
    </row>
    <row r="62" spans="1:5">
      <c r="A62" s="56">
        <v>1</v>
      </c>
      <c r="B62" s="47"/>
      <c r="C62" s="47"/>
      <c r="D62" s="47"/>
      <c r="E62" s="377">
        <f>MIN(B62,B63,B64)</f>
        <v>0</v>
      </c>
    </row>
    <row r="63" spans="1:5">
      <c r="A63" s="56">
        <v>2</v>
      </c>
      <c r="B63" s="47"/>
      <c r="C63" s="47"/>
      <c r="D63" s="47"/>
      <c r="E63" s="377"/>
    </row>
    <row r="64" spans="1:5">
      <c r="A64" s="56">
        <v>3</v>
      </c>
      <c r="B64" s="47"/>
      <c r="C64" s="47"/>
      <c r="D64" s="47"/>
      <c r="E64" s="377"/>
    </row>
    <row r="65" spans="1:5">
      <c r="A65" s="57">
        <v>1</v>
      </c>
      <c r="B65" s="58"/>
      <c r="C65" s="58"/>
      <c r="D65" s="58"/>
      <c r="E65" s="378">
        <f>MIN(B65,B66,B67)</f>
        <v>0</v>
      </c>
    </row>
    <row r="66" spans="1:5">
      <c r="A66" s="57">
        <v>2</v>
      </c>
      <c r="B66" s="58"/>
      <c r="C66" s="58"/>
      <c r="D66" s="58"/>
      <c r="E66" s="378"/>
    </row>
    <row r="67" spans="1:5">
      <c r="A67" s="57">
        <v>3</v>
      </c>
      <c r="B67" s="58"/>
      <c r="C67" s="58"/>
      <c r="D67" s="58"/>
      <c r="E67" s="378"/>
    </row>
    <row r="68" spans="1:5">
      <c r="A68" s="56">
        <v>1</v>
      </c>
      <c r="B68" s="47"/>
      <c r="C68" s="47"/>
      <c r="D68" s="47"/>
      <c r="E68" s="377">
        <f>MIN(B68,B69,B70)</f>
        <v>0</v>
      </c>
    </row>
    <row r="69" spans="1:5">
      <c r="A69" s="56">
        <v>2</v>
      </c>
      <c r="B69" s="47"/>
      <c r="C69" s="47"/>
      <c r="D69" s="47"/>
      <c r="E69" s="377"/>
    </row>
    <row r="70" spans="1:5">
      <c r="A70" s="56">
        <v>3</v>
      </c>
      <c r="B70" s="47"/>
      <c r="C70" s="47"/>
      <c r="D70" s="47"/>
      <c r="E70" s="377"/>
    </row>
    <row r="71" spans="1:5">
      <c r="A71" s="57">
        <v>1</v>
      </c>
      <c r="B71" s="58"/>
      <c r="C71" s="58"/>
      <c r="D71" s="58"/>
      <c r="E71" s="378">
        <f>MIN(B71,B72,B73)</f>
        <v>0</v>
      </c>
    </row>
    <row r="72" spans="1:5">
      <c r="A72" s="57">
        <v>2</v>
      </c>
      <c r="B72" s="58"/>
      <c r="C72" s="58"/>
      <c r="D72" s="58"/>
      <c r="E72" s="378"/>
    </row>
    <row r="73" spans="1:5">
      <c r="A73" s="57">
        <v>3</v>
      </c>
      <c r="B73" s="58"/>
      <c r="C73" s="58"/>
      <c r="D73" s="58"/>
      <c r="E73" s="378"/>
    </row>
    <row r="74" spans="1:5">
      <c r="A74" s="56">
        <v>1</v>
      </c>
      <c r="B74" s="47"/>
      <c r="C74" s="47"/>
      <c r="D74" s="47"/>
      <c r="E74" s="377">
        <f>MIN(B74,B75,B76)</f>
        <v>0</v>
      </c>
    </row>
    <row r="75" spans="1:5">
      <c r="A75" s="56">
        <v>2</v>
      </c>
      <c r="B75" s="47"/>
      <c r="C75" s="47"/>
      <c r="D75" s="47"/>
      <c r="E75" s="377"/>
    </row>
    <row r="76" spans="1:5">
      <c r="A76" s="56">
        <v>3</v>
      </c>
      <c r="B76" s="47"/>
      <c r="C76" s="47"/>
      <c r="D76" s="47"/>
      <c r="E76" s="377"/>
    </row>
    <row r="77" spans="1:5">
      <c r="A77" s="57">
        <v>1</v>
      </c>
      <c r="B77" s="58"/>
      <c r="C77" s="58"/>
      <c r="D77" s="58"/>
      <c r="E77" s="378">
        <f>MIN(B77,B78,B79)</f>
        <v>0</v>
      </c>
    </row>
    <row r="78" spans="1:5">
      <c r="A78" s="57">
        <v>2</v>
      </c>
      <c r="B78" s="58"/>
      <c r="C78" s="58"/>
      <c r="D78" s="58"/>
      <c r="E78" s="378"/>
    </row>
    <row r="79" spans="1:5">
      <c r="A79" s="57">
        <v>3</v>
      </c>
      <c r="B79" s="58"/>
      <c r="C79" s="58"/>
      <c r="D79" s="58"/>
      <c r="E79" s="378"/>
    </row>
    <row r="80" spans="1:5">
      <c r="A80" s="56">
        <v>1</v>
      </c>
      <c r="B80" s="47"/>
      <c r="C80" s="47"/>
      <c r="D80" s="47"/>
      <c r="E80" s="377">
        <f>MIN(B80,B81,B82)</f>
        <v>0</v>
      </c>
    </row>
    <row r="81" spans="1:5">
      <c r="A81" s="56">
        <v>2</v>
      </c>
      <c r="B81" s="47"/>
      <c r="C81" s="47"/>
      <c r="D81" s="47"/>
      <c r="E81" s="377"/>
    </row>
    <row r="82" spans="1:5">
      <c r="A82" s="56">
        <v>3</v>
      </c>
      <c r="B82" s="47"/>
      <c r="C82" s="47"/>
      <c r="D82" s="47"/>
      <c r="E82" s="377"/>
    </row>
    <row r="83" spans="1:5">
      <c r="A83" s="57">
        <v>1</v>
      </c>
      <c r="B83" s="58"/>
      <c r="C83" s="58"/>
      <c r="D83" s="58"/>
      <c r="E83" s="378">
        <f>MIN(B83,B84,B85)</f>
        <v>0</v>
      </c>
    </row>
    <row r="84" spans="1:5">
      <c r="A84" s="57">
        <v>2</v>
      </c>
      <c r="B84" s="58"/>
      <c r="C84" s="58"/>
      <c r="D84" s="58"/>
      <c r="E84" s="378"/>
    </row>
    <row r="85" spans="1:5">
      <c r="A85" s="57">
        <v>3</v>
      </c>
      <c r="B85" s="58"/>
      <c r="C85" s="58"/>
      <c r="D85" s="58"/>
      <c r="E85" s="378"/>
    </row>
    <row r="86" spans="1:5">
      <c r="A86" s="56">
        <v>1</v>
      </c>
      <c r="B86" s="47"/>
      <c r="C86" s="47"/>
      <c r="D86" s="47"/>
      <c r="E86" s="377">
        <f>MIN(B86,B87,B88)</f>
        <v>0</v>
      </c>
    </row>
    <row r="87" spans="1:5">
      <c r="A87" s="56">
        <v>2</v>
      </c>
      <c r="B87" s="47"/>
      <c r="C87" s="47"/>
      <c r="D87" s="47"/>
      <c r="E87" s="377"/>
    </row>
    <row r="88" spans="1:5">
      <c r="A88" s="56">
        <v>3</v>
      </c>
      <c r="B88" s="47"/>
      <c r="C88" s="47"/>
      <c r="D88" s="47"/>
      <c r="E88" s="377"/>
    </row>
    <row r="89" spans="1:5">
      <c r="A89" s="57">
        <v>1</v>
      </c>
      <c r="B89" s="58"/>
      <c r="C89" s="58"/>
      <c r="D89" s="58"/>
      <c r="E89" s="378">
        <f>MIN(B89,B90,B91)</f>
        <v>0</v>
      </c>
    </row>
    <row r="90" spans="1:5">
      <c r="A90" s="57">
        <v>2</v>
      </c>
      <c r="B90" s="58"/>
      <c r="C90" s="58"/>
      <c r="D90" s="58"/>
      <c r="E90" s="378"/>
    </row>
    <row r="91" spans="1:5">
      <c r="A91" s="57">
        <v>3</v>
      </c>
      <c r="B91" s="58"/>
      <c r="C91" s="58"/>
      <c r="D91" s="58"/>
      <c r="E91" s="378"/>
    </row>
    <row r="92" spans="1:5">
      <c r="A92" s="56">
        <v>1</v>
      </c>
      <c r="B92" s="47"/>
      <c r="C92" s="47"/>
      <c r="D92" s="47"/>
      <c r="E92" s="377">
        <f>MIN(B92,B93,B94)</f>
        <v>0</v>
      </c>
    </row>
    <row r="93" spans="1:5">
      <c r="A93" s="56">
        <v>2</v>
      </c>
      <c r="B93" s="47"/>
      <c r="C93" s="47"/>
      <c r="D93" s="47"/>
      <c r="E93" s="377"/>
    </row>
    <row r="94" spans="1:5">
      <c r="A94" s="56">
        <v>3</v>
      </c>
      <c r="B94" s="47"/>
      <c r="C94" s="47"/>
      <c r="D94" s="47"/>
      <c r="E94" s="377"/>
    </row>
    <row r="95" spans="1:5">
      <c r="A95" s="57">
        <v>1</v>
      </c>
      <c r="B95" s="58"/>
      <c r="C95" s="58"/>
      <c r="D95" s="58"/>
      <c r="E95" s="378">
        <f>MIN(B95,B96,B97)</f>
        <v>0</v>
      </c>
    </row>
    <row r="96" spans="1:5">
      <c r="A96" s="57">
        <v>2</v>
      </c>
      <c r="B96" s="58"/>
      <c r="C96" s="58"/>
      <c r="D96" s="58"/>
      <c r="E96" s="378"/>
    </row>
    <row r="97" spans="1:5">
      <c r="A97" s="57">
        <v>3</v>
      </c>
      <c r="B97" s="58"/>
      <c r="C97" s="58"/>
      <c r="D97" s="58"/>
      <c r="E97" s="378"/>
    </row>
    <row r="98" spans="1:5">
      <c r="A98" s="56">
        <v>1</v>
      </c>
      <c r="B98" s="47"/>
      <c r="C98" s="47"/>
      <c r="D98" s="47"/>
      <c r="E98" s="377">
        <f>MIN(B98,B99,B100)</f>
        <v>0</v>
      </c>
    </row>
    <row r="99" spans="1:5">
      <c r="A99" s="56">
        <v>2</v>
      </c>
      <c r="B99" s="47"/>
      <c r="C99" s="47"/>
      <c r="D99" s="47"/>
      <c r="E99" s="377"/>
    </row>
    <row r="100" spans="1:5">
      <c r="A100" s="56">
        <v>3</v>
      </c>
      <c r="B100" s="47"/>
      <c r="C100" s="47"/>
      <c r="D100" s="47"/>
      <c r="E100" s="377"/>
    </row>
  </sheetData>
  <mergeCells count="33">
    <mergeCell ref="E35:E37"/>
    <mergeCell ref="E2:E4"/>
    <mergeCell ref="E5:E7"/>
    <mergeCell ref="E8:E10"/>
    <mergeCell ref="E11:E13"/>
    <mergeCell ref="E14:E16"/>
    <mergeCell ref="E17:E19"/>
    <mergeCell ref="E20:E22"/>
    <mergeCell ref="E23:E25"/>
    <mergeCell ref="E26:E28"/>
    <mergeCell ref="E29:E31"/>
    <mergeCell ref="E32:E34"/>
    <mergeCell ref="E71:E73"/>
    <mergeCell ref="E38:E40"/>
    <mergeCell ref="E41:E43"/>
    <mergeCell ref="E44:E46"/>
    <mergeCell ref="E47:E49"/>
    <mergeCell ref="E50:E52"/>
    <mergeCell ref="E53:E55"/>
    <mergeCell ref="E56:E58"/>
    <mergeCell ref="E59:E61"/>
    <mergeCell ref="E62:E64"/>
    <mergeCell ref="E65:E67"/>
    <mergeCell ref="E68:E70"/>
    <mergeCell ref="E92:E94"/>
    <mergeCell ref="E95:E97"/>
    <mergeCell ref="E98:E100"/>
    <mergeCell ref="E74:E76"/>
    <mergeCell ref="E77:E79"/>
    <mergeCell ref="E80:E82"/>
    <mergeCell ref="E83:E85"/>
    <mergeCell ref="E86:E88"/>
    <mergeCell ref="E89:E9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vt:i4>
      </vt:variant>
    </vt:vector>
  </HeadingPairs>
  <TitlesOfParts>
    <vt:vector size="8" baseType="lpstr">
      <vt:lpstr>Dati anagrafici beneficiario</vt:lpstr>
      <vt:lpstr>Localizzazione territoriale</vt:lpstr>
      <vt:lpstr>Cronoprogramma</vt:lpstr>
      <vt:lpstr>Sostenibilità economica</vt:lpstr>
      <vt:lpstr>Incremento aziendale</vt:lpstr>
      <vt:lpstr>Relazione</vt:lpstr>
      <vt:lpstr>Preventivi</vt:lpstr>
      <vt:lpstr>Cronoprogramma!Area_stampa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dcterms:created xsi:type="dcterms:W3CDTF">2019-05-13T10:43:19Z</dcterms:created>
  <dcterms:modified xsi:type="dcterms:W3CDTF">2020-10-13T10:55:42Z</dcterms:modified>
</cp:coreProperties>
</file>